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2" yWindow="1008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3">'GT ind'!$A$1:$I$84</definedName>
    <definedName name="_xlnm.Print_Area" localSheetId="5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<sst xmlns="http://schemas.openxmlformats.org/spreadsheetml/2006/main" count="847" uniqueCount="692">
  <si>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</si>
  <si>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</si>
  <si>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</si>
  <si>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</si>
  <si>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</si>
  <si>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</si>
  <si>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</si>
  <si>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</si>
  <si>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</si>
  <si>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</si>
  <si>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</si>
  <si>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</si>
  <si>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</si>
  <si>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</si>
  <si>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</si>
  <si>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</si>
  <si>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</si>
  <si>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</si>
  <si>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</si>
  <si>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</si>
  <si>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</si>
  <si>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</si>
  <si>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</si>
  <si>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</si>
  <si>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</si>
  <si>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</si>
  <si>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</si>
  <si>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</si>
  <si>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</si>
  <si>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</si>
  <si>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</si>
  <si>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</si>
  <si>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</si>
  <si>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</si>
  <si>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</si>
  <si>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</si>
  <si>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</si>
  <si>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</si>
  <si>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</si>
  <si>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</si>
  <si>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</si>
  <si>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</si>
  <si>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</si>
  <si>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</si>
  <si>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</si>
  <si>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</si>
  <si>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</si>
  <si>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</si>
  <si>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</si>
  <si>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</si>
  <si>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</si>
  <si>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</si>
  <si>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</si>
  <si>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</si>
  <si>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</si>
  <si>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</si>
  <si>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</si>
  <si>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</si>
  <si>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</si>
  <si>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</si>
  <si>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</si>
  <si>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</si>
  <si>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</si>
  <si>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</si>
  <si>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</si>
  <si>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</si>
  <si>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</si>
  <si>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</si>
  <si>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</si>
  <si>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</si>
  <si>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</si>
  <si>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</si>
  <si>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</si>
  <si>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</si>
  <si>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</si>
  <si>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</si>
  <si>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</si>
  <si>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</si>
  <si>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</si>
  <si>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</si>
  <si>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</si>
  <si>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</si>
  <si>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</si>
  <si>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</si>
  <si>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</si>
  <si>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</si>
  <si>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</si>
  <si>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</si>
  <si>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</si>
  <si>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</si>
  <si>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</si>
  <si>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</si>
  <si>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</si>
  <si>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</si>
  <si>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</si>
  <si>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</si>
  <si>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</si>
  <si>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</si>
  <si>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</si>
  <si>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</si>
  <si>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</si>
  <si>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</si>
  <si>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</si>
  <si>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</si>
  <si>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</si>
  <si>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</si>
  <si>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</si>
  <si>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</si>
  <si>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</si>
  <si>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</si>
  <si>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</si>
  <si>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</si>
  <si>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</si>
  <si>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</si>
  <si>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</si>
  <si>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</si>
  <si>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</si>
  <si>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</si>
  <si>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</si>
  <si>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</si>
  <si>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</si>
  <si>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</si>
  <si>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</si>
  <si>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</si>
  <si>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</si>
  <si>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</si>
  <si>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</si>
  <si>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</si>
  <si>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</si>
  <si>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</si>
  <si>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</si>
  <si>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</si>
  <si>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</si>
  <si>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</si>
  <si>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</si>
  <si>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</si>
  <si>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</si>
  <si>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</si>
  <si>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</si>
  <si>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</si>
  <si>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</si>
  <si>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</si>
  <si>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</si>
  <si>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</si>
  <si>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</si>
  <si>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</si>
  <si>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</si>
  <si>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</si>
  <si>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</si>
  <si>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</si>
  <si>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</si>
  <si>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</si>
  <si>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</si>
  <si>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</si>
  <si>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</si>
  <si>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</si>
  <si>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</si>
  <si>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</si>
  <si>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</si>
  <si>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</si>
  <si>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</si>
  <si>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</si>
  <si>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</si>
  <si>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</si>
  <si>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</si>
  <si>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</si>
  <si>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</si>
  <si>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</si>
  <si>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</si>
  <si>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</si>
  <si>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</si>
  <si>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</si>
  <si>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</si>
  <si>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</si>
  <si>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</si>
  <si>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</si>
  <si>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</si>
  <si>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</si>
  <si>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</si>
  <si>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</si>
  <si>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</si>
  <si>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</si>
  <si>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</si>
  <si>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</si>
  <si>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</si>
  <si>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</si>
  <si>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</si>
  <si>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</si>
  <si>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</si>
  <si>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</si>
  <si>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</si>
  <si>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</si>
  <si>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</si>
  <si>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</si>
  <si>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</si>
  <si>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</si>
  <si>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</si>
  <si>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</si>
  <si>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</si>
  <si>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</si>
  <si>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</si>
  <si>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</si>
  <si>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</si>
  <si>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</si>
  <si>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</si>
  <si>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</si>
  <si>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</si>
  <si>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</si>
  <si>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</si>
  <si>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</si>
  <si>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</si>
  <si>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</si>
  <si>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</si>
  <si>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</si>
  <si>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</si>
  <si>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</si>
  <si>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</si>
  <si>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</si>
  <si>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</si>
  <si>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</si>
  <si>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</si>
  <si>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</si>
  <si>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</si>
  <si>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</si>
  <si>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</si>
  <si>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</si>
  <si>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</si>
  <si>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</si>
  <si>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</si>
  <si>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</si>
  <si>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</si>
  <si>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</si>
  <si>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</si>
  <si>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</si>
  <si>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</si>
  <si>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</si>
  <si>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</si>
  <si>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</si>
  <si>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</si>
  <si>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</si>
  <si>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</si>
  <si>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</si>
  <si>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</si>
  <si>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</si>
  <si>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</si>
  <si>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</si>
  <si>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</si>
  <si>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</si>
  <si>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</si>
  <si>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</si>
  <si>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</si>
  <si>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</si>
  <si>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</si>
  <si>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</si>
  <si>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</si>
  <si>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</si>
  <si>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</si>
  <si>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</si>
  <si>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</si>
  <si>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</si>
  <si>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</si>
  <si>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</si>
  <si>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</si>
  <si>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</si>
  <si>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</si>
  <si>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</si>
  <si>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</si>
  <si>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</si>
  <si>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</si>
  <si>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</si>
  <si>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</si>
  <si>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</si>
  <si>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</si>
  <si>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</si>
  <si>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</si>
  <si>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</si>
  <si>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</si>
  <si>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</si>
  <si>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</si>
  <si>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</si>
  <si>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</si>
  <si>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</si>
  <si>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</si>
  <si>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</si>
  <si>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</si>
  <si>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</si>
  <si>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</si>
  <si>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</si>
  <si>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</si>
  <si>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</si>
  <si>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</si>
  <si>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</si>
  <si>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</si>
  <si>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</si>
  <si>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</si>
  <si>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</si>
  <si>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</si>
  <si>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</si>
  <si>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</si>
  <si>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</si>
  <si>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</si>
  <si>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</si>
  <si>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</si>
  <si>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</si>
  <si>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</si>
  <si>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</si>
  <si>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</si>
  <si>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</si>
  <si>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</si>
  <si>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</si>
  <si>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</si>
  <si>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</si>
  <si>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</si>
  <si>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</si>
  <si>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</si>
  <si>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</si>
  <si>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</si>
  <si>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</si>
  <si>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</si>
  <si>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</si>
  <si>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</si>
  <si>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</si>
  <si>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</si>
  <si>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</si>
  <si>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</si>
  <si>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</si>
  <si>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</si>
  <si>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</si>
  <si>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</si>
  <si>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</si>
  <si>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</si>
  <si>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</si>
  <si>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</si>
  <si>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</si>
  <si>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</si>
  <si>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</si>
  <si>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</si>
  <si>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</si>
  <si>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</si>
  <si>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</si>
  <si>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</si>
  <si>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</si>
  <si>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</si>
  <si>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</si>
  <si>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</si>
  <si>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</si>
  <si>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</si>
  <si>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</si>
  <si>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</si>
  <si>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</si>
  <si>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</si>
  <si>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</si>
  <si>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</si>
  <si>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</si>
  <si>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</si>
  <si>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</si>
  <si>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</si>
  <si>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</si>
  <si>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</si>
  <si>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</si>
  <si>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</si>
  <si>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</si>
  <si>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</si>
  <si>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</si>
  <si>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</si>
  <si>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</si>
  <si>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</si>
  <si>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</si>
  <si>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</si>
  <si>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</si>
  <si>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</si>
  <si>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</si>
  <si>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</si>
  <si>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</si>
  <si>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</si>
  <si>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</si>
  <si>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</si>
  <si>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</si>
  <si>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</si>
  <si>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</si>
  <si>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</si>
  <si>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</si>
  <si>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</si>
  <si>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</si>
  <si>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</si>
  <si>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</si>
  <si>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</si>
  <si>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</si>
  <si>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</si>
  <si>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</si>
  <si>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</si>
  <si>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</si>
  <si>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</si>
  <si>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</si>
  <si>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</si>
  <si>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</si>
  <si>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</si>
  <si>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</si>
  <si>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</si>
  <si>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</si>
  <si>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</si>
  <si>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</si>
  <si>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</si>
  <si>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</si>
  <si>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</si>
  <si>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</si>
  <si>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</si>
  <si>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</si>
  <si>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</si>
  <si>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</si>
  <si>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</si>
  <si>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</si>
  <si>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</si>
  <si>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</si>
  <si>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</si>
  <si>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</si>
  <si>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</si>
  <si>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</si>
  <si>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</si>
  <si>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</si>
  <si>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</si>
  <si>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</si>
  <si>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</si>
  <si>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</si>
  <si>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</si>
  <si>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</si>
  <si>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</si>
  <si>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</si>
  <si>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</si>
  <si>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</si>
  <si>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</si>
  <si>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</si>
  <si>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</si>
  <si>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</si>
  <si>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</si>
  <si>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</si>
  <si>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</si>
  <si>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</si>
  <si>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</si>
  <si>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</si>
  <si>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</si>
  <si>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</si>
  <si>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</si>
  <si>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</si>
  <si>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</si>
  <si>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</si>
  <si>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</si>
  <si>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</si>
  <si>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</si>
  <si>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</si>
  <si>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</si>
  <si>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</si>
  <si>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</si>
  <si>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</si>
  <si>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</si>
  <si>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</si>
  <si>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</si>
  <si>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</si>
  <si>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</si>
  <si>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</si>
  <si>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</si>
  <si>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</si>
  <si>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</si>
  <si>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</si>
  <si>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</si>
  <si>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</si>
  <si>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</si>
  <si>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</si>
  <si>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</si>
  <si>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</si>
  <si>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</si>
  <si>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</si>
  <si>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</si>
  <si>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</si>
  <si>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</si>
  <si>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</si>
  <si>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</si>
  <si>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</si>
  <si>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</si>
  <si>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</si>
  <si>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</si>
  <si>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</si>
  <si>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</si>
  <si>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</si>
  <si>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</si>
  <si>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</si>
  <si>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</si>
  <si>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</si>
  <si>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</si>
  <si>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</si>
  <si>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</si>
  <si>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</si>
  <si>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</si>
  <si>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</si>
  <si>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</si>
  <si>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</si>
  <si>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</si>
  <si>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</si>
  <si>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</si>
  <si>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</si>
  <si>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</si>
  <si>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</si>
  <si>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</si>
  <si>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</si>
  <si>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</si>
  <si>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</si>
  <si>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</si>
  <si>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</si>
  <si>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</si>
  <si>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</si>
  <si>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</si>
  <si>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</si>
  <si>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</si>
  <si>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</si>
  <si>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</si>
  <si>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</si>
  <si>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</si>
  <si>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</si>
  <si>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</si>
  <si>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</si>
  <si>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</si>
  <si>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</si>
  <si>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</si>
  <si>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</si>
  <si>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</si>
  <si>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</si>
  <si>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</si>
  <si>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</si>
  <si>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</si>
  <si>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</si>
  <si>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</si>
  <si>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</si>
  <si>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</si>
  <si>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</si>
  <si>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</si>
  <si>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</si>
  <si>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</si>
  <si>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</si>
  <si>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</si>
  <si>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</si>
  <si>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</si>
  <si>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</si>
  <si>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</si>
  <si>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</si>
  <si>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</si>
  <si>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</si>
  <si>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</si>
  <si>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</si>
  <si>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</si>
  <si>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</si>
  <si>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</si>
  <si>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</si>
  <si>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</si>
  <si>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</si>
  <si>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</si>
  <si>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</si>
  <si>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</si>
  <si>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</si>
  <si>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</si>
  <si>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</si>
  <si>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</si>
  <si>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</si>
  <si>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</si>
  <si>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</si>
  <si>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</si>
  <si>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</si>
  <si>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</si>
  <si>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</si>
  <si>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</si>
  <si>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</si>
  <si>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</si>
  <si>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</si>
  <si>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</si>
  <si>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</si>
  <si>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</si>
  <si>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</si>
  <si>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</si>
  <si>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</si>
  <si>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</si>
  <si>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</si>
  <si>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</si>
  <si>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</si>
  <si>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</si>
  <si>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</si>
  <si>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</si>
  <si>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</si>
  <si>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</si>
  <si>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</si>
  <si>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</si>
  <si>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</si>
  <si>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</si>
  <si>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</si>
  <si>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</si>
  <si>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</si>
  <si>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</si>
  <si>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</si>
  <si>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</si>
  <si>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</si>
  <si>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</si>
  <si>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</si>
  <si>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</si>
  <si>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</si>
  <si>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</si>
  <si>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</si>
  <si>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</si>
  <si>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</si>
  <si>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</si>
  <si>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</si>
  <si>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</si>
  <si>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</si>
  <si>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</si>
  <si>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</si>
  <si>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</si>
  <si>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</si>
  <si>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</si>
  <si>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</si>
  <si>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</si>
  <si>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</si>
  <si>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</si>
  <si>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</si>
  <si>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</si>
  <si>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</si>
  <si>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</si>
  <si>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</si>
  <si>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</si>
  <si>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</si>
  <si>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</si>
  <si>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</si>
  <si>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</si>
  <si>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</si>
  <si>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</si>
  <si>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</si>
  <si>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</si>
  <si>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</si>
  <si>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</si>
  <si>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</si>
  <si>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</si>
  <si>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</si>
  <si>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</si>
  <si>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</si>
  <si>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</si>
  <si>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</si>
  <si>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</si>
  <si>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</si>
  <si>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</si>
  <si>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</si>
  <si>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</si>
  <si>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</si>
  <si>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</si>
  <si>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</si>
  <si>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</si>
  <si>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</si>
  <si>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</si>
  <si>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</si>
  <si>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Ernst &amp; Young d.o.o. Sarajevo</t>
  </si>
  <si>
    <t>ne</t>
  </si>
  <si>
    <t>Milan Dmitrović, Predsjednik
Ante Domazet, član
Hajrudin Hadžimehanović, član</t>
  </si>
  <si>
    <t>Szarkándi, János , Predsjednik
Andreas Kern, član
Gerhard Hugo Hirth,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</si>
  <si>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</si>
  <si>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</si>
  <si>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</si>
  <si>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Nije bilo emisije vrijednosnih papira u izvještajnom 
periodu</t>
  </si>
  <si>
    <t>Nije bilo takvih transakcija u izvještajnom 
periodu</t>
  </si>
  <si>
    <t>Branimir Muidža</t>
  </si>
  <si>
    <t>01-38-3119</t>
  </si>
  <si>
    <t>U Kakanj</t>
  </si>
  <si>
    <t>U Kaknju</t>
  </si>
  <si>
    <t xml:space="preserve"> Naziv emitenta: Tvornica cementa Kakanj d.d. Kakanj</t>
  </si>
  <si>
    <t>23.51</t>
  </si>
  <si>
    <t>U/I-2507/00</t>
  </si>
  <si>
    <t>1. Stanje na dan 31. 12. 2011. godine</t>
  </si>
  <si>
    <t>4. Ponovo iskazano stanje na dan 31. 12. 2011., odnosno 01.01.2012. godine (901±902±903)</t>
  </si>
  <si>
    <r>
      <t xml:space="preserve">12. Stanje na dan 31. 12. 2012., odnosno 01. 01. 2013.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</si>
  <si>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2012.,</t>
  </si>
  <si>
    <r>
      <t xml:space="preserve">odnosno 01. 01. 2013. godine </t>
    </r>
    <r>
      <rPr>
        <i/>
        <sz val="10"/>
        <rFont val="Times New Roman"/>
        <family val="1"/>
      </rPr>
      <t>(912±913±914)</t>
    </r>
  </si>
  <si>
    <t>Kaknju</t>
  </si>
  <si>
    <t xml:space="preserve">23. Stanje na dan 31.12.2013. godine </t>
  </si>
  <si>
    <t>Smanjenje volumena prodaje</t>
  </si>
  <si>
    <t>od  01.01. do  31.12. 2015. godine</t>
  </si>
  <si>
    <t>TBG BH d.o.o. Kakanj
TBG BETON d.o.o. Zagreb</t>
  </si>
  <si>
    <t>19.05.2015.godine u Kaknju</t>
  </si>
  <si>
    <t xml:space="preserve">1. Izbor Predsjednika  i radnih tijela Skupštine:      
a) Zapisničara i dva ovjerivača zapisnika
2. Odluka o usvajanju Godišnjeg izvještaja za 2014.godinu sa Izvještajem revizora, Nadzornog odbora i Odbora za reviziju
3. Odluka o raspodjeli dobiti i isplati dividende
4. Odluka o razrješenju Vanjskog revizora
5. Odluka o imenovanju Vanjskog revizora
</t>
  </si>
  <si>
    <t xml:space="preserve">- Odluka o raspodjeli dobiti za 2014. godinu i isplati dividende
- Odluku o usvajanju Godišnjeg izvještaja Društva i konsolidovanog Godišnjeg izvještaja Društva i povezanih pravnih lica za 2014. godinu, sa izvještajem Revizora, Odbora za reviziju i Nadzornog odbora
- Odluku o razrješenju Vanjskog revizora
- Odluku o imenovanju Vanjskog revizora
</t>
  </si>
  <si>
    <t>Isplata dividende u iznosu od 16.282.850 KM</t>
  </si>
  <si>
    <t>U  Kaknju , 28.02.2016.  godine</t>
  </si>
  <si>
    <t>od 01.01. do 31.12. 2015. godine</t>
  </si>
  <si>
    <t>Dana 28.02.2016. godine</t>
  </si>
  <si>
    <t>za period od  01.01. do 31.12. 2015. godine</t>
  </si>
  <si>
    <t>28.02.2016. godine</t>
  </si>
  <si>
    <t>za period koji se završava na dan 31.12. 2015. godine</t>
  </si>
  <si>
    <t>Dana  28.02.2016. godine</t>
  </si>
  <si>
    <t>U Kaknju , 28.02.2016. godine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</si>
</sst>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m/d/yy"/>
    <numFmt numFmtId="175" formatCode="0.000;[Red]0.000"/>
    <numFmt numFmtId="176" formatCode="0.00;[Red]0.00"/>
    <numFmt numFmtId="177" formatCode="0.00_ ;[Red]\-0.00\ "/>
    <numFmt numFmtId="178" formatCode="0;[Red]0"/>
    <numFmt numFmtId="179" formatCode="&quot;Da&quot;;&quot;Da&quot;;&quot;Ne&quot;"/>
    <numFmt numFmtId="180" formatCode="&quot;Istinito&quot;;&quot;Istinito&quot;;&quot;Neistinito&quot;"/>
    <numFmt numFmtId="181" formatCode="&quot;Uključeno&quot;;&quot;Uključeno&quot;;&quot;Isključeno&quot;"/>
    <numFmt numFmtId="182" formatCode="#,##0.0"/>
    <numFmt numFmtId="183" formatCode="#,##0.000"/>
    <numFmt numFmtId="184" formatCode="_(* #,##0_);_(* \(#,##0\);_(* &quot;-&quot;??_);_(@_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15" xfId="58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49" fontId="11" fillId="0" borderId="15" xfId="58" applyNumberFormat="1" applyFont="1" applyBorder="1" applyAlignment="1">
      <alignment wrapText="1"/>
      <protection/>
    </xf>
    <xf numFmtId="0" fontId="11" fillId="0" borderId="16" xfId="58" applyFont="1" applyBorder="1" applyAlignment="1">
      <alignment horizontal="left"/>
      <protection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43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4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7" xfId="58" applyFont="1" applyBorder="1" applyAlignment="1">
      <alignment horizontal="left" vertical="top" wrapText="1"/>
      <protection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0" fillId="0" borderId="27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Zarez_Lis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anjcement@heidelbergcement.com" TargetMode="External" /><Relationship Id="rId2" Type="http://schemas.openxmlformats.org/officeDocument/2006/relationships/hyperlink" Target="http://www.kakanjcement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60.50390625" style="7" customWidth="1"/>
    <col min="2" max="2" width="45.50390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7" t="s">
        <v>678</v>
      </c>
      <c r="B2" s="78" t="s">
        <v>122</v>
      </c>
      <c r="C2" s="67"/>
      <c r="D2" s="67"/>
      <c r="E2" s="67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 t="s">
        <v>664</v>
      </c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2" t="s">
        <v>649</v>
      </c>
    </row>
    <row r="8" spans="1:2" ht="12.75">
      <c r="A8" s="19" t="s">
        <v>120</v>
      </c>
      <c r="B8" s="17" t="s">
        <v>650</v>
      </c>
    </row>
    <row r="9" spans="1:2" ht="12.75">
      <c r="A9" s="17" t="s">
        <v>118</v>
      </c>
      <c r="B9" s="83" t="s">
        <v>651</v>
      </c>
    </row>
    <row r="10" spans="1:2" ht="12.75">
      <c r="A10" s="17" t="s">
        <v>119</v>
      </c>
      <c r="B10" s="84" t="s">
        <v>652</v>
      </c>
    </row>
    <row r="11" spans="1:2" ht="12.75">
      <c r="A11" s="21" t="s">
        <v>124</v>
      </c>
      <c r="B11" s="17" t="s">
        <v>653</v>
      </c>
    </row>
    <row r="12" spans="1:2" ht="15" customHeight="1">
      <c r="A12" s="21" t="s">
        <v>130</v>
      </c>
      <c r="B12" s="82">
        <v>213</v>
      </c>
    </row>
    <row r="13" spans="1:2" ht="17.25" customHeight="1">
      <c r="A13" s="21" t="s">
        <v>137</v>
      </c>
      <c r="B13" s="82">
        <v>3</v>
      </c>
    </row>
    <row r="14" spans="1:2" ht="12.75">
      <c r="A14" s="21" t="s">
        <v>125</v>
      </c>
      <c r="B14" s="17" t="s">
        <v>654</v>
      </c>
    </row>
    <row r="15" spans="1:2" ht="25.5">
      <c r="A15" s="21" t="s">
        <v>145</v>
      </c>
      <c r="B15" s="17" t="s">
        <v>655</v>
      </c>
    </row>
    <row r="16" spans="1:2" ht="38.25">
      <c r="A16" s="21" t="s">
        <v>127</v>
      </c>
      <c r="B16" s="85" t="s">
        <v>656</v>
      </c>
    </row>
    <row r="17" spans="1:2" ht="13.5">
      <c r="A17" s="22" t="s">
        <v>126</v>
      </c>
      <c r="B17" s="17"/>
    </row>
    <row r="18" spans="1:2" ht="38.25">
      <c r="A18" s="21" t="s">
        <v>131</v>
      </c>
      <c r="B18" s="85" t="s">
        <v>657</v>
      </c>
    </row>
    <row r="19" spans="1:2" ht="63.75">
      <c r="A19" s="21" t="s">
        <v>132</v>
      </c>
      <c r="B19" s="85" t="s">
        <v>658</v>
      </c>
    </row>
    <row r="20" spans="1:2" ht="51">
      <c r="A20" s="21" t="s">
        <v>133</v>
      </c>
      <c r="B20" s="82">
        <v>0</v>
      </c>
    </row>
    <row r="21" spans="1:2" ht="17.25" customHeight="1">
      <c r="A21" s="23" t="s">
        <v>148</v>
      </c>
      <c r="B21" s="82"/>
    </row>
    <row r="22" spans="1:2" ht="12.75">
      <c r="A22" s="24" t="s">
        <v>134</v>
      </c>
      <c r="B22" s="92">
        <v>379</v>
      </c>
    </row>
    <row r="23" spans="1:2" ht="25.5">
      <c r="A23" s="21" t="s">
        <v>135</v>
      </c>
      <c r="B23" s="17" t="s">
        <v>659</v>
      </c>
    </row>
    <row r="24" spans="1:2" ht="27" customHeight="1">
      <c r="A24" s="21" t="s">
        <v>136</v>
      </c>
      <c r="B24" s="17" t="s">
        <v>660</v>
      </c>
    </row>
    <row r="25" spans="1:2" ht="27">
      <c r="A25" s="22" t="s">
        <v>161</v>
      </c>
      <c r="B25" s="20"/>
    </row>
    <row r="26" spans="1:2" ht="39">
      <c r="A26" s="24" t="s">
        <v>646</v>
      </c>
      <c r="B26" s="86" t="s">
        <v>679</v>
      </c>
    </row>
    <row r="27" spans="1:2" ht="27">
      <c r="A27" s="22" t="s">
        <v>138</v>
      </c>
      <c r="B27" s="17"/>
    </row>
    <row r="28" spans="1:2" ht="12.75">
      <c r="A28" s="24" t="s">
        <v>140</v>
      </c>
      <c r="B28" s="17" t="s">
        <v>680</v>
      </c>
    </row>
    <row r="29" spans="1:2" ht="118.5">
      <c r="A29" s="21" t="s">
        <v>141</v>
      </c>
      <c r="B29" s="85" t="s">
        <v>681</v>
      </c>
    </row>
    <row r="30" spans="1:2" ht="118.5">
      <c r="A30" s="21" t="s">
        <v>142</v>
      </c>
      <c r="B30" s="91" t="s">
        <v>682</v>
      </c>
    </row>
    <row r="31" spans="1:2" ht="13.5">
      <c r="A31" s="23" t="s">
        <v>139</v>
      </c>
      <c r="B31" s="17"/>
    </row>
    <row r="32" spans="1:2" ht="12.75">
      <c r="A32" s="21" t="s">
        <v>647</v>
      </c>
      <c r="B32" s="17" t="s">
        <v>683</v>
      </c>
    </row>
    <row r="33" spans="1:2" ht="39">
      <c r="A33" s="21" t="s">
        <v>143</v>
      </c>
      <c r="B33" s="85" t="s">
        <v>661</v>
      </c>
    </row>
    <row r="34" spans="1:2" ht="39">
      <c r="A34" s="21" t="s">
        <v>144</v>
      </c>
      <c r="B34" s="85" t="s">
        <v>662</v>
      </c>
    </row>
    <row r="35" spans="1:2" ht="26.25" customHeight="1">
      <c r="A35" s="21" t="s">
        <v>162</v>
      </c>
      <c r="B35" s="85" t="s">
        <v>662</v>
      </c>
    </row>
    <row r="36" spans="1:2" ht="39">
      <c r="A36" s="25" t="s">
        <v>163</v>
      </c>
      <c r="B36" s="103" t="s">
        <v>677</v>
      </c>
    </row>
    <row r="38" spans="1:2" ht="13.5">
      <c r="A38" s="26" t="s">
        <v>684</v>
      </c>
      <c r="B38" s="10"/>
    </row>
    <row r="39" spans="1:2" ht="13.5">
      <c r="A39" s="27"/>
      <c r="B39" s="28"/>
    </row>
    <row r="40" ht="13.5">
      <c r="B40" s="10" t="s">
        <v>160</v>
      </c>
    </row>
    <row r="41" ht="12.75">
      <c r="B41" s="28" t="s">
        <v>663</v>
      </c>
    </row>
  </sheetData>
  <sheetProtection/>
  <hyperlinks>
    <hyperlink ref="B9" r:id="rId1" display="kakanjcement@heidelbergcement.com"/>
    <hyperlink ref="B10" r:id="rId2" display="www.kakanjcement.com"/>
  </hyperlink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zoomScale="120" zoomScaleNormal="120" zoomScalePageLayoutView="0" workbookViewId="0" topLeftCell="A173">
      <selection activeCell="K26" sqref="K26"/>
    </sheetView>
  </sheetViews>
  <sheetFormatPr defaultColWidth="9.125" defaultRowHeight="12.75"/>
  <cols>
    <col min="1" max="1" width="14.125" style="29" customWidth="1"/>
    <col min="2" max="2" width="15.50390625" style="29" customWidth="1"/>
    <col min="3" max="3" width="18.50390625" style="29" customWidth="1"/>
    <col min="4" max="4" width="12.625" style="29" customWidth="1"/>
    <col min="5" max="7" width="3.125" style="29" customWidth="1"/>
    <col min="8" max="9" width="16.50390625" style="29" customWidth="1"/>
    <col min="10" max="10" width="9.125" style="29" customWidth="1"/>
    <col min="11" max="12" width="10.50390625" style="29" bestFit="1" customWidth="1"/>
    <col min="13" max="16384" width="9.125" style="29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0"/>
      <c r="I2" s="3" t="s">
        <v>149</v>
      </c>
    </row>
    <row r="3" spans="1:9" ht="12.75">
      <c r="A3" s="79" t="s">
        <v>331</v>
      </c>
      <c r="B3" s="110" t="str">
        <f>OP!B6</f>
        <v>Tvornica cementa Kakanj d.d. Kakanj</v>
      </c>
      <c r="C3" s="111"/>
      <c r="D3" s="111"/>
      <c r="E3" s="111"/>
      <c r="F3" s="111"/>
      <c r="G3" s="111"/>
      <c r="H3" s="111"/>
      <c r="I3" s="111"/>
    </row>
    <row r="4" spans="1:9" ht="12.75">
      <c r="A4" s="79" t="s">
        <v>174</v>
      </c>
      <c r="B4" s="110" t="str">
        <f>OP!B7</f>
        <v>Selima ef.Merdanovića br.146</v>
      </c>
      <c r="C4" s="111"/>
      <c r="D4" s="111"/>
      <c r="E4" s="111"/>
      <c r="F4" s="111"/>
      <c r="G4" s="111"/>
      <c r="H4" s="111"/>
      <c r="I4" s="111"/>
    </row>
    <row r="5" spans="1:9" ht="12.75">
      <c r="A5" s="79" t="s">
        <v>175</v>
      </c>
      <c r="B5" s="110" t="s">
        <v>668</v>
      </c>
      <c r="C5" s="111"/>
      <c r="D5" s="111"/>
      <c r="E5" s="111"/>
      <c r="F5" s="111"/>
      <c r="G5" s="111"/>
      <c r="H5" s="111"/>
      <c r="I5" s="111"/>
    </row>
    <row r="6" spans="1:9" ht="12.75">
      <c r="A6" s="79" t="s">
        <v>176</v>
      </c>
      <c r="B6" s="112">
        <v>4218003250008</v>
      </c>
      <c r="C6" s="113"/>
      <c r="D6" s="113"/>
      <c r="E6" s="113"/>
      <c r="F6" s="113"/>
      <c r="G6" s="113"/>
      <c r="H6" s="113"/>
      <c r="I6" s="114"/>
    </row>
    <row r="7" spans="1:9" ht="12.75">
      <c r="A7" s="79" t="s">
        <v>177</v>
      </c>
      <c r="B7" s="112" t="s">
        <v>669</v>
      </c>
      <c r="C7" s="113"/>
      <c r="D7" s="113"/>
      <c r="E7" s="113"/>
      <c r="F7" s="113"/>
      <c r="G7" s="113"/>
      <c r="H7" s="113"/>
      <c r="I7" s="114"/>
    </row>
    <row r="8" spans="1:9" ht="18" customHeight="1">
      <c r="A8" s="80"/>
      <c r="B8" s="80"/>
      <c r="C8" s="80"/>
      <c r="D8" s="81"/>
      <c r="E8" s="80"/>
      <c r="F8" s="80"/>
      <c r="G8" s="80"/>
      <c r="H8" s="64"/>
      <c r="I8" s="64"/>
    </row>
    <row r="9" spans="1:9" ht="12.75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.5" customHeight="1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 customHeight="1" thickBot="1">
      <c r="A11" s="115" t="s">
        <v>178</v>
      </c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 thickTop="1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3:8" ht="18.75" customHeight="1">
      <c r="C13" s="120" t="s">
        <v>685</v>
      </c>
      <c r="D13" s="120"/>
      <c r="E13" s="120"/>
      <c r="F13" s="120"/>
      <c r="G13" s="120"/>
      <c r="H13" s="32"/>
    </row>
    <row r="14" ht="12.75">
      <c r="I14" s="29" t="s">
        <v>332</v>
      </c>
    </row>
    <row r="15" spans="1:9" ht="12.75">
      <c r="A15" s="151" t="s">
        <v>115</v>
      </c>
      <c r="B15" s="121" t="s">
        <v>179</v>
      </c>
      <c r="C15" s="122"/>
      <c r="D15" s="33" t="s">
        <v>180</v>
      </c>
      <c r="E15" s="127" t="s">
        <v>164</v>
      </c>
      <c r="F15" s="128"/>
      <c r="G15" s="129"/>
      <c r="H15" s="130" t="s">
        <v>181</v>
      </c>
      <c r="I15" s="131"/>
    </row>
    <row r="16" spans="1:9" ht="12.75">
      <c r="A16" s="152"/>
      <c r="B16" s="123"/>
      <c r="C16" s="124"/>
      <c r="D16" s="35"/>
      <c r="E16" s="134" t="s">
        <v>182</v>
      </c>
      <c r="F16" s="135"/>
      <c r="G16" s="136"/>
      <c r="H16" s="132"/>
      <c r="I16" s="133"/>
    </row>
    <row r="17" spans="1:9" ht="12.75">
      <c r="A17" s="153"/>
      <c r="B17" s="123"/>
      <c r="C17" s="124"/>
      <c r="D17" s="35"/>
      <c r="E17" s="104"/>
      <c r="F17" s="105"/>
      <c r="G17" s="106"/>
      <c r="H17" s="34" t="s">
        <v>183</v>
      </c>
      <c r="I17" s="36" t="s">
        <v>184</v>
      </c>
    </row>
    <row r="18" spans="1:9" ht="12.75">
      <c r="A18" s="154"/>
      <c r="B18" s="125"/>
      <c r="C18" s="126"/>
      <c r="D18" s="38"/>
      <c r="E18" s="107"/>
      <c r="F18" s="108"/>
      <c r="G18" s="109"/>
      <c r="H18" s="39" t="s">
        <v>185</v>
      </c>
      <c r="I18" s="40" t="s">
        <v>185</v>
      </c>
    </row>
    <row r="19" spans="1:9" ht="12.75">
      <c r="A19" s="40">
        <v>1</v>
      </c>
      <c r="B19" s="117">
        <v>2</v>
      </c>
      <c r="C19" s="117"/>
      <c r="D19" s="40">
        <v>3</v>
      </c>
      <c r="E19" s="117">
        <v>4</v>
      </c>
      <c r="F19" s="117"/>
      <c r="G19" s="117"/>
      <c r="H19" s="40">
        <v>5</v>
      </c>
      <c r="I19" s="40">
        <v>6</v>
      </c>
    </row>
    <row r="20" spans="1:9" ht="13.5">
      <c r="A20" s="41"/>
      <c r="B20" s="118" t="s">
        <v>186</v>
      </c>
      <c r="C20" s="118"/>
      <c r="D20" s="41"/>
      <c r="E20" s="119"/>
      <c r="F20" s="119"/>
      <c r="G20" s="119"/>
      <c r="H20" s="87"/>
      <c r="I20" s="87"/>
    </row>
    <row r="21" spans="1:9" ht="12.75">
      <c r="A21" s="41"/>
      <c r="B21" s="137" t="s">
        <v>187</v>
      </c>
      <c r="C21" s="137"/>
      <c r="D21" s="41"/>
      <c r="E21" s="41"/>
      <c r="F21" s="41"/>
      <c r="G21" s="41"/>
      <c r="H21" s="88"/>
      <c r="I21" s="88"/>
    </row>
    <row r="22" spans="1:9" ht="13.5">
      <c r="A22" s="41"/>
      <c r="B22" s="118" t="s">
        <v>34</v>
      </c>
      <c r="C22" s="118"/>
      <c r="D22" s="41"/>
      <c r="E22" s="41">
        <v>2</v>
      </c>
      <c r="F22" s="41">
        <v>0</v>
      </c>
      <c r="G22" s="41">
        <v>1</v>
      </c>
      <c r="H22" s="98">
        <f>H23+H27+H31+H32</f>
        <v>62126336</v>
      </c>
      <c r="I22" s="98">
        <f>I23+I27+I31+I32</f>
        <v>61290619</v>
      </c>
    </row>
    <row r="23" spans="1:12" ht="19.5" customHeight="1">
      <c r="A23" s="41">
        <v>60</v>
      </c>
      <c r="B23" s="137" t="s">
        <v>188</v>
      </c>
      <c r="C23" s="137"/>
      <c r="D23" s="41"/>
      <c r="E23" s="41">
        <v>2</v>
      </c>
      <c r="F23" s="41">
        <v>0</v>
      </c>
      <c r="G23" s="41">
        <v>2</v>
      </c>
      <c r="H23" s="88">
        <f>SUM(H24:H26)</f>
        <v>445035</v>
      </c>
      <c r="I23" s="88">
        <f>SUM(I24:I26)</f>
        <v>1164767</v>
      </c>
      <c r="K23" s="93">
        <f>H22+H49+H67+H92</f>
        <v>63164247</v>
      </c>
      <c r="L23" s="93">
        <f>I22+I49+I67+I92</f>
        <v>62340871</v>
      </c>
    </row>
    <row r="24" spans="1:12" ht="29.25" customHeight="1">
      <c r="A24" s="41">
        <v>600</v>
      </c>
      <c r="B24" s="137" t="s">
        <v>189</v>
      </c>
      <c r="C24" s="137"/>
      <c r="D24" s="41"/>
      <c r="E24" s="41">
        <v>2</v>
      </c>
      <c r="F24" s="41">
        <v>0</v>
      </c>
      <c r="G24" s="41">
        <v>3</v>
      </c>
      <c r="H24" s="88"/>
      <c r="I24" s="88"/>
      <c r="K24" s="93">
        <f>H33+H78+H102+H56</f>
        <v>49266943</v>
      </c>
      <c r="L24" s="93">
        <f>I33+I78+I102+I56</f>
        <v>50999975</v>
      </c>
    </row>
    <row r="25" spans="1:12" ht="27.75" customHeight="1">
      <c r="A25" s="41">
        <v>601</v>
      </c>
      <c r="B25" s="137" t="s">
        <v>190</v>
      </c>
      <c r="C25" s="137"/>
      <c r="D25" s="41"/>
      <c r="E25" s="41">
        <v>2</v>
      </c>
      <c r="F25" s="41">
        <v>0</v>
      </c>
      <c r="G25" s="41">
        <v>4</v>
      </c>
      <c r="H25" s="88">
        <v>368189</v>
      </c>
      <c r="I25" s="88">
        <v>1164767</v>
      </c>
      <c r="K25" s="93">
        <f>K23-K24</f>
        <v>13897304</v>
      </c>
      <c r="L25" s="93">
        <f>L23-L24</f>
        <v>11340896</v>
      </c>
    </row>
    <row r="26" spans="1:9" ht="28.5" customHeight="1">
      <c r="A26" s="41">
        <v>602</v>
      </c>
      <c r="B26" s="137" t="s">
        <v>191</v>
      </c>
      <c r="C26" s="137"/>
      <c r="D26" s="41"/>
      <c r="E26" s="41">
        <v>2</v>
      </c>
      <c r="F26" s="41">
        <v>0</v>
      </c>
      <c r="G26" s="41">
        <v>5</v>
      </c>
      <c r="H26" s="88">
        <v>76846</v>
      </c>
      <c r="I26" s="88"/>
    </row>
    <row r="27" spans="1:9" ht="19.5" customHeight="1">
      <c r="A27" s="41">
        <v>61</v>
      </c>
      <c r="B27" s="137" t="s">
        <v>192</v>
      </c>
      <c r="C27" s="137"/>
      <c r="D27" s="41"/>
      <c r="E27" s="41">
        <v>2</v>
      </c>
      <c r="F27" s="41">
        <v>0</v>
      </c>
      <c r="G27" s="41">
        <v>6</v>
      </c>
      <c r="H27" s="88">
        <f>SUM(H28:H30)</f>
        <v>61644471</v>
      </c>
      <c r="I27" s="88">
        <f>SUM(I28:I30)</f>
        <v>60058665</v>
      </c>
    </row>
    <row r="28" spans="1:9" ht="28.5" customHeight="1">
      <c r="A28" s="41">
        <v>610</v>
      </c>
      <c r="B28" s="137" t="s">
        <v>193</v>
      </c>
      <c r="C28" s="137"/>
      <c r="D28" s="41"/>
      <c r="E28" s="41">
        <v>2</v>
      </c>
      <c r="F28" s="41">
        <v>0</v>
      </c>
      <c r="G28" s="41">
        <v>7</v>
      </c>
      <c r="H28" s="88">
        <v>14035808</v>
      </c>
      <c r="I28" s="88">
        <v>15462827</v>
      </c>
    </row>
    <row r="29" spans="1:9" ht="25.5" customHeight="1">
      <c r="A29" s="41">
        <v>611</v>
      </c>
      <c r="B29" s="137" t="s">
        <v>194</v>
      </c>
      <c r="C29" s="137"/>
      <c r="D29" s="41"/>
      <c r="E29" s="41">
        <v>2</v>
      </c>
      <c r="F29" s="41">
        <v>0</v>
      </c>
      <c r="G29" s="41">
        <v>8</v>
      </c>
      <c r="H29" s="88">
        <v>47608663</v>
      </c>
      <c r="I29" s="88">
        <v>44595838</v>
      </c>
    </row>
    <row r="30" spans="1:9" ht="27" customHeight="1">
      <c r="A30" s="41">
        <v>612</v>
      </c>
      <c r="B30" s="137" t="s">
        <v>195</v>
      </c>
      <c r="C30" s="137"/>
      <c r="D30" s="41"/>
      <c r="E30" s="41">
        <v>2</v>
      </c>
      <c r="F30" s="41">
        <v>0</v>
      </c>
      <c r="G30" s="41">
        <v>9</v>
      </c>
      <c r="H30" s="88"/>
      <c r="I30" s="88"/>
    </row>
    <row r="31" spans="1:9" ht="28.5" customHeight="1">
      <c r="A31" s="41">
        <v>62</v>
      </c>
      <c r="B31" s="137" t="s">
        <v>196</v>
      </c>
      <c r="C31" s="137"/>
      <c r="D31" s="41"/>
      <c r="E31" s="41">
        <v>2</v>
      </c>
      <c r="F31" s="41">
        <v>1</v>
      </c>
      <c r="G31" s="41">
        <v>0</v>
      </c>
      <c r="H31" s="88">
        <v>2787</v>
      </c>
      <c r="I31" s="88">
        <v>19527</v>
      </c>
    </row>
    <row r="32" spans="1:9" ht="18.75" customHeight="1">
      <c r="A32" s="41">
        <v>65</v>
      </c>
      <c r="B32" s="137" t="s">
        <v>197</v>
      </c>
      <c r="C32" s="137"/>
      <c r="D32" s="41"/>
      <c r="E32" s="41">
        <v>2</v>
      </c>
      <c r="F32" s="41">
        <v>1</v>
      </c>
      <c r="G32" s="41">
        <v>1</v>
      </c>
      <c r="H32" s="88">
        <v>34043</v>
      </c>
      <c r="I32" s="88">
        <v>47660</v>
      </c>
    </row>
    <row r="33" spans="1:9" ht="34.5" customHeight="1">
      <c r="A33" s="41"/>
      <c r="B33" s="118" t="s">
        <v>35</v>
      </c>
      <c r="C33" s="118"/>
      <c r="D33" s="41"/>
      <c r="E33" s="41">
        <v>2</v>
      </c>
      <c r="F33" s="41">
        <v>1</v>
      </c>
      <c r="G33" s="41">
        <v>2</v>
      </c>
      <c r="H33" s="98">
        <f>H34+H35+H36+H40+H41+H42+H43-H44+H45</f>
        <v>48211366</v>
      </c>
      <c r="I33" s="98">
        <f>I34+I35+I36+I40+I41+I42+I43-I44+I45</f>
        <v>49715490</v>
      </c>
    </row>
    <row r="34" spans="1:9" ht="12.75">
      <c r="A34" s="41">
        <v>50</v>
      </c>
      <c r="B34" s="137" t="s">
        <v>198</v>
      </c>
      <c r="C34" s="137"/>
      <c r="D34" s="41"/>
      <c r="E34" s="41">
        <v>2</v>
      </c>
      <c r="F34" s="41">
        <v>1</v>
      </c>
      <c r="G34" s="41">
        <v>3</v>
      </c>
      <c r="H34" s="88">
        <v>430748</v>
      </c>
      <c r="I34" s="88">
        <v>1011275</v>
      </c>
    </row>
    <row r="35" spans="1:9" ht="12.75">
      <c r="A35" s="41">
        <v>51</v>
      </c>
      <c r="B35" s="137" t="s">
        <v>199</v>
      </c>
      <c r="C35" s="137"/>
      <c r="D35" s="41"/>
      <c r="E35" s="41">
        <v>2</v>
      </c>
      <c r="F35" s="41">
        <v>1</v>
      </c>
      <c r="G35" s="41">
        <v>4</v>
      </c>
      <c r="H35" s="88">
        <v>21106017</v>
      </c>
      <c r="I35" s="88">
        <v>20608575</v>
      </c>
    </row>
    <row r="36" spans="1:9" ht="27" customHeight="1">
      <c r="A36" s="41">
        <v>52</v>
      </c>
      <c r="B36" s="137" t="s">
        <v>200</v>
      </c>
      <c r="C36" s="137"/>
      <c r="D36" s="41"/>
      <c r="E36" s="41">
        <v>2</v>
      </c>
      <c r="F36" s="41">
        <v>1</v>
      </c>
      <c r="G36" s="41">
        <v>5</v>
      </c>
      <c r="H36" s="88">
        <f>SUM(H37:H39)</f>
        <v>10170463</v>
      </c>
      <c r="I36" s="88">
        <f>SUM(I37:I39)</f>
        <v>10949286</v>
      </c>
    </row>
    <row r="37" spans="1:9" ht="26.25" customHeight="1">
      <c r="A37" s="41" t="s">
        <v>201</v>
      </c>
      <c r="B37" s="137" t="s">
        <v>202</v>
      </c>
      <c r="C37" s="137"/>
      <c r="D37" s="41"/>
      <c r="E37" s="41">
        <v>2</v>
      </c>
      <c r="F37" s="41">
        <v>1</v>
      </c>
      <c r="G37" s="41">
        <v>6</v>
      </c>
      <c r="H37" s="88">
        <v>8453163</v>
      </c>
      <c r="I37" s="88">
        <v>9193875</v>
      </c>
    </row>
    <row r="38" spans="1:9" ht="26.25" customHeight="1">
      <c r="A38" s="41" t="s">
        <v>203</v>
      </c>
      <c r="B38" s="137" t="s">
        <v>204</v>
      </c>
      <c r="C38" s="137"/>
      <c r="D38" s="41"/>
      <c r="E38" s="41">
        <v>2</v>
      </c>
      <c r="F38" s="41">
        <v>1</v>
      </c>
      <c r="G38" s="41">
        <v>7</v>
      </c>
      <c r="H38" s="88">
        <v>1417159</v>
      </c>
      <c r="I38" s="88">
        <v>1508680</v>
      </c>
    </row>
    <row r="39" spans="1:9" ht="27.75" customHeight="1">
      <c r="A39" s="41" t="s">
        <v>205</v>
      </c>
      <c r="B39" s="137" t="s">
        <v>206</v>
      </c>
      <c r="C39" s="137"/>
      <c r="D39" s="41"/>
      <c r="E39" s="41">
        <v>2</v>
      </c>
      <c r="F39" s="41">
        <v>1</v>
      </c>
      <c r="G39" s="41">
        <v>8</v>
      </c>
      <c r="H39" s="88">
        <v>300141</v>
      </c>
      <c r="I39" s="88">
        <v>246731</v>
      </c>
    </row>
    <row r="40" spans="1:9" ht="19.5" customHeight="1">
      <c r="A40" s="41">
        <v>53</v>
      </c>
      <c r="B40" s="137" t="s">
        <v>207</v>
      </c>
      <c r="C40" s="137"/>
      <c r="D40" s="41"/>
      <c r="E40" s="41">
        <v>2</v>
      </c>
      <c r="F40" s="41">
        <v>1</v>
      </c>
      <c r="G40" s="41">
        <v>9</v>
      </c>
      <c r="H40" s="88">
        <v>7681982</v>
      </c>
      <c r="I40" s="88">
        <v>7273974</v>
      </c>
    </row>
    <row r="41" spans="1:9" ht="12.75">
      <c r="A41" s="41" t="s">
        <v>208</v>
      </c>
      <c r="B41" s="137" t="s">
        <v>209</v>
      </c>
      <c r="C41" s="137"/>
      <c r="D41" s="41"/>
      <c r="E41" s="41">
        <v>2</v>
      </c>
      <c r="F41" s="41">
        <v>2</v>
      </c>
      <c r="G41" s="41">
        <v>0</v>
      </c>
      <c r="H41" s="88">
        <v>7990810</v>
      </c>
      <c r="I41" s="88">
        <v>8330008</v>
      </c>
    </row>
    <row r="42" spans="1:9" ht="12.75">
      <c r="A42" s="41" t="s">
        <v>210</v>
      </c>
      <c r="B42" s="137" t="s">
        <v>211</v>
      </c>
      <c r="C42" s="137"/>
      <c r="D42" s="41"/>
      <c r="E42" s="41">
        <v>2</v>
      </c>
      <c r="F42" s="41">
        <v>2</v>
      </c>
      <c r="G42" s="41">
        <v>1</v>
      </c>
      <c r="H42" s="88">
        <v>161884</v>
      </c>
      <c r="I42" s="88">
        <v>65855</v>
      </c>
    </row>
    <row r="43" spans="1:9" ht="14.25" customHeight="1">
      <c r="A43" s="41">
        <v>55</v>
      </c>
      <c r="B43" s="137" t="s">
        <v>212</v>
      </c>
      <c r="C43" s="137"/>
      <c r="D43" s="41"/>
      <c r="E43" s="41">
        <v>2</v>
      </c>
      <c r="F43" s="41">
        <v>2</v>
      </c>
      <c r="G43" s="41">
        <v>2</v>
      </c>
      <c r="H43" s="88">
        <v>2885588</v>
      </c>
      <c r="I43" s="88">
        <v>2697324</v>
      </c>
    </row>
    <row r="44" spans="1:9" ht="26.25">
      <c r="A44" s="41" t="s">
        <v>213</v>
      </c>
      <c r="B44" s="137" t="s">
        <v>214</v>
      </c>
      <c r="C44" s="137"/>
      <c r="D44" s="41"/>
      <c r="E44" s="41">
        <v>2</v>
      </c>
      <c r="F44" s="41">
        <v>2</v>
      </c>
      <c r="G44" s="41">
        <v>3</v>
      </c>
      <c r="H44" s="88">
        <v>2216126</v>
      </c>
      <c r="I44" s="88">
        <v>1220807</v>
      </c>
    </row>
    <row r="45" spans="1:9" ht="30" customHeight="1">
      <c r="A45" s="41" t="s">
        <v>215</v>
      </c>
      <c r="B45" s="137" t="s">
        <v>216</v>
      </c>
      <c r="C45" s="137"/>
      <c r="D45" s="41"/>
      <c r="E45" s="41">
        <v>2</v>
      </c>
      <c r="F45" s="41">
        <v>2</v>
      </c>
      <c r="G45" s="5">
        <v>4</v>
      </c>
      <c r="H45" s="88"/>
      <c r="I45" s="88"/>
    </row>
    <row r="46" spans="1:9" ht="15.75" customHeight="1">
      <c r="A46" s="41"/>
      <c r="B46" s="118" t="s">
        <v>36</v>
      </c>
      <c r="C46" s="118"/>
      <c r="D46" s="41"/>
      <c r="E46" s="41">
        <v>2</v>
      </c>
      <c r="F46" s="41">
        <v>2</v>
      </c>
      <c r="G46" s="41">
        <v>5</v>
      </c>
      <c r="H46" s="98">
        <f>H22-H33</f>
        <v>13914970</v>
      </c>
      <c r="I46" s="98">
        <f>I22-I33</f>
        <v>11575129</v>
      </c>
    </row>
    <row r="47" spans="1:9" ht="15.75" customHeight="1">
      <c r="A47" s="41"/>
      <c r="B47" s="118" t="s">
        <v>37</v>
      </c>
      <c r="C47" s="118"/>
      <c r="D47" s="41"/>
      <c r="E47" s="41">
        <v>2</v>
      </c>
      <c r="F47" s="41">
        <v>2</v>
      </c>
      <c r="G47" s="41">
        <v>6</v>
      </c>
      <c r="H47" s="98"/>
      <c r="I47" s="98"/>
    </row>
    <row r="48" spans="1:9" ht="12.75">
      <c r="A48" s="41"/>
      <c r="B48" s="137" t="s">
        <v>217</v>
      </c>
      <c r="C48" s="137"/>
      <c r="D48" s="41"/>
      <c r="E48" s="41"/>
      <c r="F48" s="41"/>
      <c r="G48" s="5"/>
      <c r="H48" s="88"/>
      <c r="I48" s="88"/>
    </row>
    <row r="49" spans="1:9" ht="13.5">
      <c r="A49" s="41">
        <v>66</v>
      </c>
      <c r="B49" s="118" t="s">
        <v>38</v>
      </c>
      <c r="C49" s="118"/>
      <c r="D49" s="41"/>
      <c r="E49" s="41">
        <v>2</v>
      </c>
      <c r="F49" s="41">
        <v>2</v>
      </c>
      <c r="G49" s="5">
        <v>7</v>
      </c>
      <c r="H49" s="98">
        <f>SUM(H50:H55)</f>
        <v>463451</v>
      </c>
      <c r="I49" s="98">
        <f>SUM(I50:I55)</f>
        <v>835134</v>
      </c>
    </row>
    <row r="50" spans="1:9" ht="26.25" customHeight="1">
      <c r="A50" s="41">
        <v>660</v>
      </c>
      <c r="B50" s="137" t="s">
        <v>218</v>
      </c>
      <c r="C50" s="137"/>
      <c r="D50" s="41"/>
      <c r="E50" s="41">
        <v>2</v>
      </c>
      <c r="F50" s="41">
        <v>2</v>
      </c>
      <c r="G50" s="5">
        <v>8</v>
      </c>
      <c r="H50" s="88"/>
      <c r="I50" s="88"/>
    </row>
    <row r="51" spans="1:9" ht="15.75" customHeight="1">
      <c r="A51" s="41">
        <v>661</v>
      </c>
      <c r="B51" s="137" t="s">
        <v>219</v>
      </c>
      <c r="C51" s="137"/>
      <c r="D51" s="41"/>
      <c r="E51" s="41">
        <v>2</v>
      </c>
      <c r="F51" s="41">
        <v>2</v>
      </c>
      <c r="G51" s="41">
        <v>9</v>
      </c>
      <c r="H51" s="88">
        <v>432647</v>
      </c>
      <c r="I51" s="88">
        <v>827839</v>
      </c>
    </row>
    <row r="52" spans="1:9" ht="12.75">
      <c r="A52" s="41">
        <v>662</v>
      </c>
      <c r="B52" s="137" t="s">
        <v>220</v>
      </c>
      <c r="C52" s="137"/>
      <c r="D52" s="41"/>
      <c r="E52" s="41">
        <v>2</v>
      </c>
      <c r="F52" s="41">
        <v>3</v>
      </c>
      <c r="G52" s="41">
        <v>0</v>
      </c>
      <c r="H52" s="88">
        <v>30804</v>
      </c>
      <c r="I52" s="88">
        <v>7295</v>
      </c>
    </row>
    <row r="53" spans="1:9" ht="12.75">
      <c r="A53" s="41">
        <v>663</v>
      </c>
      <c r="B53" s="137" t="s">
        <v>221</v>
      </c>
      <c r="C53" s="137"/>
      <c r="D53" s="41"/>
      <c r="E53" s="41">
        <v>2</v>
      </c>
      <c r="F53" s="41">
        <v>3</v>
      </c>
      <c r="G53" s="41">
        <v>1</v>
      </c>
      <c r="H53" s="88"/>
      <c r="I53" s="88"/>
    </row>
    <row r="54" spans="1:9" ht="26.25" customHeight="1">
      <c r="A54" s="41">
        <v>664</v>
      </c>
      <c r="B54" s="137" t="s">
        <v>222</v>
      </c>
      <c r="C54" s="137"/>
      <c r="D54" s="41"/>
      <c r="E54" s="41">
        <v>2</v>
      </c>
      <c r="F54" s="41">
        <v>3</v>
      </c>
      <c r="G54" s="41">
        <v>2</v>
      </c>
      <c r="H54" s="88"/>
      <c r="I54" s="88"/>
    </row>
    <row r="55" spans="1:9" ht="12.75">
      <c r="A55" s="41">
        <v>669</v>
      </c>
      <c r="B55" s="137" t="s">
        <v>223</v>
      </c>
      <c r="C55" s="137"/>
      <c r="D55" s="41"/>
      <c r="E55" s="41">
        <v>2</v>
      </c>
      <c r="F55" s="41">
        <v>3</v>
      </c>
      <c r="G55" s="41">
        <v>3</v>
      </c>
      <c r="H55" s="88"/>
      <c r="I55" s="88"/>
    </row>
    <row r="56" spans="1:9" ht="13.5">
      <c r="A56" s="41">
        <v>56</v>
      </c>
      <c r="B56" s="118" t="s">
        <v>39</v>
      </c>
      <c r="C56" s="118"/>
      <c r="D56" s="41"/>
      <c r="E56" s="41">
        <v>2</v>
      </c>
      <c r="F56" s="41">
        <v>3</v>
      </c>
      <c r="G56" s="41">
        <v>4</v>
      </c>
      <c r="H56" s="98">
        <f>SUM(H57:H61)</f>
        <v>56480</v>
      </c>
      <c r="I56" s="98">
        <f>SUM(I57:I61)</f>
        <v>81391</v>
      </c>
    </row>
    <row r="57" spans="1:9" ht="25.5" customHeight="1">
      <c r="A57" s="41">
        <v>560</v>
      </c>
      <c r="B57" s="137" t="s">
        <v>224</v>
      </c>
      <c r="C57" s="137"/>
      <c r="D57" s="41"/>
      <c r="E57" s="41">
        <v>2</v>
      </c>
      <c r="F57" s="41">
        <v>3</v>
      </c>
      <c r="G57" s="41">
        <v>5</v>
      </c>
      <c r="H57" s="88"/>
      <c r="I57" s="88">
        <v>3980</v>
      </c>
    </row>
    <row r="58" spans="1:9" ht="12.75">
      <c r="A58" s="41">
        <v>561</v>
      </c>
      <c r="B58" s="137" t="s">
        <v>225</v>
      </c>
      <c r="C58" s="137"/>
      <c r="D58" s="41"/>
      <c r="E58" s="41">
        <v>2</v>
      </c>
      <c r="F58" s="41">
        <v>3</v>
      </c>
      <c r="G58" s="41">
        <v>6</v>
      </c>
      <c r="H58" s="88">
        <v>58</v>
      </c>
      <c r="I58" s="88">
        <v>11</v>
      </c>
    </row>
    <row r="59" spans="1:9" ht="14.25" customHeight="1">
      <c r="A59" s="41">
        <v>562</v>
      </c>
      <c r="B59" s="137" t="s">
        <v>226</v>
      </c>
      <c r="C59" s="137"/>
      <c r="D59" s="41"/>
      <c r="E59" s="41">
        <v>2</v>
      </c>
      <c r="F59" s="41">
        <v>3</v>
      </c>
      <c r="G59" s="41">
        <v>7</v>
      </c>
      <c r="H59" s="88">
        <v>56422</v>
      </c>
      <c r="I59" s="88">
        <v>77400</v>
      </c>
    </row>
    <row r="60" spans="1:9" ht="12.75">
      <c r="A60" s="41">
        <v>563</v>
      </c>
      <c r="B60" s="137" t="s">
        <v>227</v>
      </c>
      <c r="C60" s="137"/>
      <c r="D60" s="41"/>
      <c r="E60" s="41">
        <v>2</v>
      </c>
      <c r="F60" s="41">
        <v>3</v>
      </c>
      <c r="G60" s="41">
        <v>8</v>
      </c>
      <c r="H60" s="88"/>
      <c r="I60" s="88"/>
    </row>
    <row r="61" spans="1:9" ht="12.75">
      <c r="A61" s="41">
        <v>569</v>
      </c>
      <c r="B61" s="137" t="s">
        <v>228</v>
      </c>
      <c r="C61" s="137"/>
      <c r="D61" s="41"/>
      <c r="E61" s="41">
        <v>2</v>
      </c>
      <c r="F61" s="41">
        <v>3</v>
      </c>
      <c r="G61" s="41">
        <v>9</v>
      </c>
      <c r="H61" s="88"/>
      <c r="I61" s="88"/>
    </row>
    <row r="62" spans="1:9" ht="29.25" customHeight="1">
      <c r="A62" s="41"/>
      <c r="B62" s="118" t="s">
        <v>40</v>
      </c>
      <c r="C62" s="118"/>
      <c r="D62" s="41"/>
      <c r="E62" s="41">
        <v>2</v>
      </c>
      <c r="F62" s="41">
        <v>4</v>
      </c>
      <c r="G62" s="41">
        <v>0</v>
      </c>
      <c r="H62" s="98">
        <f>H49-H56</f>
        <v>406971</v>
      </c>
      <c r="I62" s="98">
        <f>I49-I56</f>
        <v>753743</v>
      </c>
    </row>
    <row r="63" spans="1:9" ht="30" customHeight="1">
      <c r="A63" s="41"/>
      <c r="B63" s="118" t="s">
        <v>41</v>
      </c>
      <c r="C63" s="118"/>
      <c r="D63" s="41"/>
      <c r="E63" s="41">
        <v>2</v>
      </c>
      <c r="F63" s="41">
        <v>4</v>
      </c>
      <c r="G63" s="41">
        <v>1</v>
      </c>
      <c r="H63" s="98"/>
      <c r="I63" s="98"/>
    </row>
    <row r="64" spans="1:9" ht="26.25" customHeight="1">
      <c r="A64" s="41"/>
      <c r="B64" s="118" t="s">
        <v>42</v>
      </c>
      <c r="C64" s="118"/>
      <c r="D64" s="41"/>
      <c r="E64" s="41">
        <v>2</v>
      </c>
      <c r="F64" s="41">
        <v>4</v>
      </c>
      <c r="G64" s="41">
        <v>2</v>
      </c>
      <c r="H64" s="98">
        <f>H46-H47+H62-H63</f>
        <v>14321941</v>
      </c>
      <c r="I64" s="98">
        <f>I46-I47+I62-I63</f>
        <v>12328872</v>
      </c>
    </row>
    <row r="65" spans="1:9" ht="30" customHeight="1">
      <c r="A65" s="41"/>
      <c r="B65" s="118" t="s">
        <v>43</v>
      </c>
      <c r="C65" s="118"/>
      <c r="D65" s="41"/>
      <c r="E65" s="41">
        <v>2</v>
      </c>
      <c r="F65" s="41">
        <v>4</v>
      </c>
      <c r="G65" s="41">
        <v>3</v>
      </c>
      <c r="H65" s="98"/>
      <c r="I65" s="98"/>
    </row>
    <row r="66" spans="1:9" ht="15.75" customHeight="1">
      <c r="A66" s="41"/>
      <c r="B66" s="137" t="s">
        <v>229</v>
      </c>
      <c r="C66" s="137"/>
      <c r="D66" s="41"/>
      <c r="E66" s="41"/>
      <c r="F66" s="41"/>
      <c r="G66" s="5"/>
      <c r="H66" s="88"/>
      <c r="I66" s="88"/>
    </row>
    <row r="67" spans="1:9" ht="25.5" customHeight="1">
      <c r="A67" s="41">
        <v>67</v>
      </c>
      <c r="B67" s="118" t="s">
        <v>44</v>
      </c>
      <c r="C67" s="118"/>
      <c r="D67" s="119"/>
      <c r="E67" s="119">
        <v>2</v>
      </c>
      <c r="F67" s="119">
        <v>4</v>
      </c>
      <c r="G67" s="139">
        <v>4</v>
      </c>
      <c r="H67" s="138">
        <f>SUM(H69:H77)</f>
        <v>542362</v>
      </c>
      <c r="I67" s="138">
        <f>SUM(I69:I77)</f>
        <v>181193</v>
      </c>
    </row>
    <row r="68" spans="1:9" ht="18" customHeight="1">
      <c r="A68" s="41" t="s">
        <v>230</v>
      </c>
      <c r="B68" s="118"/>
      <c r="C68" s="118"/>
      <c r="D68" s="119"/>
      <c r="E68" s="119"/>
      <c r="F68" s="119"/>
      <c r="G68" s="139"/>
      <c r="H68" s="138"/>
      <c r="I68" s="138"/>
    </row>
    <row r="69" spans="1:9" ht="16.5" customHeight="1">
      <c r="A69" s="41">
        <v>670</v>
      </c>
      <c r="B69" s="137" t="s">
        <v>231</v>
      </c>
      <c r="C69" s="137"/>
      <c r="D69" s="41"/>
      <c r="E69" s="41">
        <v>2</v>
      </c>
      <c r="F69" s="41">
        <v>4</v>
      </c>
      <c r="G69" s="41">
        <v>5</v>
      </c>
      <c r="H69" s="88"/>
      <c r="I69" s="88">
        <v>29500</v>
      </c>
    </row>
    <row r="70" spans="1:9" ht="27" customHeight="1">
      <c r="A70" s="41">
        <v>671</v>
      </c>
      <c r="B70" s="137" t="s">
        <v>232</v>
      </c>
      <c r="C70" s="137"/>
      <c r="D70" s="41"/>
      <c r="E70" s="41">
        <v>2</v>
      </c>
      <c r="F70" s="41">
        <v>4</v>
      </c>
      <c r="G70" s="41">
        <v>6</v>
      </c>
      <c r="H70" s="88"/>
      <c r="I70" s="88"/>
    </row>
    <row r="71" spans="1:9" ht="15" customHeight="1">
      <c r="A71" s="41">
        <v>672</v>
      </c>
      <c r="B71" s="137" t="s">
        <v>233</v>
      </c>
      <c r="C71" s="137"/>
      <c r="D71" s="41"/>
      <c r="E71" s="41">
        <v>2</v>
      </c>
      <c r="F71" s="41">
        <v>4</v>
      </c>
      <c r="G71" s="41">
        <v>7</v>
      </c>
      <c r="H71" s="88"/>
      <c r="I71" s="88"/>
    </row>
    <row r="72" spans="1:9" ht="28.5" customHeight="1">
      <c r="A72" s="41">
        <v>674</v>
      </c>
      <c r="B72" s="137" t="s">
        <v>234</v>
      </c>
      <c r="C72" s="137"/>
      <c r="D72" s="41"/>
      <c r="E72" s="41">
        <v>2</v>
      </c>
      <c r="F72" s="41">
        <v>4</v>
      </c>
      <c r="G72" s="41">
        <v>8</v>
      </c>
      <c r="H72" s="88"/>
      <c r="I72" s="88"/>
    </row>
    <row r="73" spans="1:9" ht="17.25" customHeight="1">
      <c r="A73" s="41">
        <v>675</v>
      </c>
      <c r="B73" s="137" t="s">
        <v>235</v>
      </c>
      <c r="C73" s="137"/>
      <c r="D73" s="41"/>
      <c r="E73" s="41">
        <v>2</v>
      </c>
      <c r="F73" s="41">
        <v>4</v>
      </c>
      <c r="G73" s="41">
        <v>9</v>
      </c>
      <c r="H73" s="88">
        <v>75021</v>
      </c>
      <c r="I73" s="88">
        <v>40206</v>
      </c>
    </row>
    <row r="74" spans="1:9" ht="15.75" customHeight="1">
      <c r="A74" s="41">
        <v>676</v>
      </c>
      <c r="B74" s="137" t="s">
        <v>236</v>
      </c>
      <c r="C74" s="137"/>
      <c r="D74" s="41"/>
      <c r="E74" s="41">
        <v>2</v>
      </c>
      <c r="F74" s="41">
        <v>5</v>
      </c>
      <c r="G74" s="41">
        <v>0</v>
      </c>
      <c r="H74" s="88">
        <v>71933</v>
      </c>
      <c r="I74" s="88">
        <v>19815</v>
      </c>
    </row>
    <row r="75" spans="1:9" ht="12.75">
      <c r="A75" s="41">
        <v>677</v>
      </c>
      <c r="B75" s="137" t="s">
        <v>237</v>
      </c>
      <c r="C75" s="137"/>
      <c r="D75" s="41"/>
      <c r="E75" s="41">
        <v>2</v>
      </c>
      <c r="F75" s="41">
        <v>5</v>
      </c>
      <c r="G75" s="41">
        <v>1</v>
      </c>
      <c r="H75" s="88">
        <v>46113</v>
      </c>
      <c r="I75" s="88">
        <v>44990</v>
      </c>
    </row>
    <row r="76" spans="1:9" ht="25.5" customHeight="1">
      <c r="A76" s="41">
        <v>678</v>
      </c>
      <c r="B76" s="137" t="s">
        <v>238</v>
      </c>
      <c r="C76" s="137"/>
      <c r="D76" s="41"/>
      <c r="E76" s="41">
        <v>2</v>
      </c>
      <c r="F76" s="41">
        <v>5</v>
      </c>
      <c r="G76" s="41">
        <v>2</v>
      </c>
      <c r="H76" s="88"/>
      <c r="I76" s="88"/>
    </row>
    <row r="77" spans="1:9" ht="27.75" customHeight="1">
      <c r="A77" s="41">
        <v>679</v>
      </c>
      <c r="B77" s="137" t="s">
        <v>239</v>
      </c>
      <c r="C77" s="137"/>
      <c r="D77" s="41"/>
      <c r="E77" s="41">
        <v>2</v>
      </c>
      <c r="F77" s="41">
        <v>5</v>
      </c>
      <c r="G77" s="41">
        <v>3</v>
      </c>
      <c r="H77" s="88">
        <v>349295</v>
      </c>
      <c r="I77" s="88">
        <v>46682</v>
      </c>
    </row>
    <row r="78" spans="1:9" ht="12.75" customHeight="1">
      <c r="A78" s="41">
        <v>57</v>
      </c>
      <c r="B78" s="118" t="s">
        <v>45</v>
      </c>
      <c r="C78" s="118"/>
      <c r="D78" s="119"/>
      <c r="E78" s="119">
        <v>2</v>
      </c>
      <c r="F78" s="119">
        <v>5</v>
      </c>
      <c r="G78" s="119">
        <v>4</v>
      </c>
      <c r="H78" s="138">
        <f>SUM(H80:H88)</f>
        <v>658203</v>
      </c>
      <c r="I78" s="138">
        <f>SUM(I80:I88)</f>
        <v>1020424</v>
      </c>
    </row>
    <row r="79" spans="1:9" ht="29.25" customHeight="1">
      <c r="A79" s="41" t="s">
        <v>240</v>
      </c>
      <c r="B79" s="118"/>
      <c r="C79" s="118"/>
      <c r="D79" s="119"/>
      <c r="E79" s="119"/>
      <c r="F79" s="119"/>
      <c r="G79" s="119"/>
      <c r="H79" s="138"/>
      <c r="I79" s="138"/>
    </row>
    <row r="80" spans="1:9" ht="27" customHeight="1">
      <c r="A80" s="41">
        <v>570</v>
      </c>
      <c r="B80" s="137" t="s">
        <v>241</v>
      </c>
      <c r="C80" s="137"/>
      <c r="D80" s="41"/>
      <c r="E80" s="41">
        <v>2</v>
      </c>
      <c r="F80" s="41">
        <v>5</v>
      </c>
      <c r="G80" s="41">
        <v>5</v>
      </c>
      <c r="H80" s="88">
        <v>91106</v>
      </c>
      <c r="I80" s="88">
        <v>143038</v>
      </c>
    </row>
    <row r="81" spans="1:9" ht="27" customHeight="1">
      <c r="A81" s="41">
        <v>571</v>
      </c>
      <c r="B81" s="137" t="s">
        <v>242</v>
      </c>
      <c r="C81" s="137"/>
      <c r="D81" s="41"/>
      <c r="E81" s="41">
        <v>2</v>
      </c>
      <c r="F81" s="41">
        <v>5</v>
      </c>
      <c r="G81" s="41">
        <v>6</v>
      </c>
      <c r="H81" s="88"/>
      <c r="I81" s="88"/>
    </row>
    <row r="82" spans="1:9" ht="27" customHeight="1">
      <c r="A82" s="41">
        <v>572</v>
      </c>
      <c r="B82" s="137" t="s">
        <v>243</v>
      </c>
      <c r="C82" s="137"/>
      <c r="D82" s="41"/>
      <c r="E82" s="41">
        <v>2</v>
      </c>
      <c r="F82" s="41">
        <v>5</v>
      </c>
      <c r="G82" s="41">
        <v>7</v>
      </c>
      <c r="H82" s="88"/>
      <c r="I82" s="88"/>
    </row>
    <row r="83" spans="1:9" ht="27.75" customHeight="1">
      <c r="A83" s="41">
        <v>574</v>
      </c>
      <c r="B83" s="137" t="s">
        <v>244</v>
      </c>
      <c r="C83" s="137"/>
      <c r="D83" s="41"/>
      <c r="E83" s="41">
        <v>2</v>
      </c>
      <c r="F83" s="41">
        <v>5</v>
      </c>
      <c r="G83" s="41">
        <v>8</v>
      </c>
      <c r="H83" s="88"/>
      <c r="I83" s="88"/>
    </row>
    <row r="84" spans="1:9" ht="15" customHeight="1">
      <c r="A84" s="41">
        <v>575</v>
      </c>
      <c r="B84" s="137" t="s">
        <v>245</v>
      </c>
      <c r="C84" s="137"/>
      <c r="D84" s="41"/>
      <c r="E84" s="41">
        <v>2</v>
      </c>
      <c r="F84" s="41">
        <v>5</v>
      </c>
      <c r="G84" s="41">
        <v>9</v>
      </c>
      <c r="H84" s="88"/>
      <c r="I84" s="88"/>
    </row>
    <row r="85" spans="1:9" ht="12.75">
      <c r="A85" s="41">
        <v>576</v>
      </c>
      <c r="B85" s="137" t="s">
        <v>246</v>
      </c>
      <c r="C85" s="137"/>
      <c r="D85" s="41"/>
      <c r="E85" s="41">
        <v>2</v>
      </c>
      <c r="F85" s="41">
        <v>6</v>
      </c>
      <c r="G85" s="41">
        <v>0</v>
      </c>
      <c r="H85" s="88">
        <v>9966</v>
      </c>
      <c r="I85" s="88">
        <v>28030</v>
      </c>
    </row>
    <row r="86" spans="1:9" ht="12.75">
      <c r="A86" s="41">
        <v>577</v>
      </c>
      <c r="B86" s="137" t="s">
        <v>247</v>
      </c>
      <c r="C86" s="137"/>
      <c r="D86" s="41"/>
      <c r="E86" s="41">
        <v>2</v>
      </c>
      <c r="F86" s="41">
        <v>6</v>
      </c>
      <c r="G86" s="41">
        <v>1</v>
      </c>
      <c r="H86" s="88"/>
      <c r="I86" s="88"/>
    </row>
    <row r="87" spans="1:9" ht="27.75" customHeight="1">
      <c r="A87" s="41">
        <v>578</v>
      </c>
      <c r="B87" s="137" t="s">
        <v>248</v>
      </c>
      <c r="C87" s="137"/>
      <c r="D87" s="41"/>
      <c r="E87" s="41">
        <v>2</v>
      </c>
      <c r="F87" s="41">
        <v>6</v>
      </c>
      <c r="G87" s="41">
        <v>2</v>
      </c>
      <c r="H87" s="88">
        <v>36442</v>
      </c>
      <c r="I87" s="88">
        <v>45166</v>
      </c>
    </row>
    <row r="88" spans="1:9" ht="25.5" customHeight="1">
      <c r="A88" s="41">
        <v>579</v>
      </c>
      <c r="B88" s="137" t="s">
        <v>249</v>
      </c>
      <c r="C88" s="137"/>
      <c r="D88" s="41"/>
      <c r="E88" s="41">
        <v>2</v>
      </c>
      <c r="F88" s="41">
        <v>6</v>
      </c>
      <c r="G88" s="41">
        <v>3</v>
      </c>
      <c r="H88" s="88">
        <v>520689</v>
      </c>
      <c r="I88" s="88">
        <v>804190</v>
      </c>
    </row>
    <row r="89" spans="1:9" ht="29.25" customHeight="1">
      <c r="A89" s="41"/>
      <c r="B89" s="118" t="s">
        <v>46</v>
      </c>
      <c r="C89" s="118"/>
      <c r="D89" s="41"/>
      <c r="E89" s="41">
        <v>2</v>
      </c>
      <c r="F89" s="41">
        <v>6</v>
      </c>
      <c r="G89" s="41">
        <v>4</v>
      </c>
      <c r="H89" s="98"/>
      <c r="I89" s="98"/>
    </row>
    <row r="90" spans="1:9" ht="25.5" customHeight="1">
      <c r="A90" s="41"/>
      <c r="B90" s="118" t="s">
        <v>47</v>
      </c>
      <c r="C90" s="118"/>
      <c r="D90" s="41"/>
      <c r="E90" s="41">
        <v>2</v>
      </c>
      <c r="F90" s="41">
        <v>6</v>
      </c>
      <c r="G90" s="41">
        <v>5</v>
      </c>
      <c r="H90" s="98">
        <f>H78-H67</f>
        <v>115841</v>
      </c>
      <c r="I90" s="98">
        <f>I78-I67</f>
        <v>839231</v>
      </c>
    </row>
    <row r="91" spans="1:9" ht="66.75" customHeight="1">
      <c r="A91" s="41"/>
      <c r="B91" s="137" t="s">
        <v>250</v>
      </c>
      <c r="C91" s="137"/>
      <c r="D91" s="41"/>
      <c r="E91" s="41"/>
      <c r="F91" s="41"/>
      <c r="G91" s="5"/>
      <c r="H91" s="88"/>
      <c r="I91" s="88"/>
    </row>
    <row r="92" spans="1:9" ht="30.75" customHeight="1">
      <c r="A92" s="41" t="s">
        <v>251</v>
      </c>
      <c r="B92" s="118" t="s">
        <v>48</v>
      </c>
      <c r="C92" s="118"/>
      <c r="D92" s="41"/>
      <c r="E92" s="41">
        <v>2</v>
      </c>
      <c r="F92" s="41">
        <v>6</v>
      </c>
      <c r="G92" s="41">
        <v>6</v>
      </c>
      <c r="H92" s="98">
        <f>SUM(H93:H101)</f>
        <v>32098</v>
      </c>
      <c r="I92" s="98">
        <f>SUM(I93:I101)</f>
        <v>33925</v>
      </c>
    </row>
    <row r="93" spans="1:9" ht="29.25" customHeight="1">
      <c r="A93" s="41">
        <v>680</v>
      </c>
      <c r="B93" s="137" t="s">
        <v>252</v>
      </c>
      <c r="C93" s="137"/>
      <c r="D93" s="41"/>
      <c r="E93" s="41">
        <v>2</v>
      </c>
      <c r="F93" s="41">
        <v>6</v>
      </c>
      <c r="G93" s="41">
        <v>7</v>
      </c>
      <c r="H93" s="88"/>
      <c r="I93" s="88"/>
    </row>
    <row r="94" spans="1:9" ht="29.25" customHeight="1">
      <c r="A94" s="41">
        <v>681</v>
      </c>
      <c r="B94" s="137" t="s">
        <v>253</v>
      </c>
      <c r="C94" s="137"/>
      <c r="D94" s="41"/>
      <c r="E94" s="41">
        <v>2</v>
      </c>
      <c r="F94" s="41">
        <v>6</v>
      </c>
      <c r="G94" s="41">
        <v>8</v>
      </c>
      <c r="H94" s="88"/>
      <c r="I94" s="88"/>
    </row>
    <row r="95" spans="1:9" ht="39.75" customHeight="1">
      <c r="A95" s="41">
        <v>682</v>
      </c>
      <c r="B95" s="137" t="s">
        <v>254</v>
      </c>
      <c r="C95" s="137"/>
      <c r="D95" s="41"/>
      <c r="E95" s="41">
        <v>2</v>
      </c>
      <c r="F95" s="41">
        <v>6</v>
      </c>
      <c r="G95" s="41">
        <v>9</v>
      </c>
      <c r="H95" s="88"/>
      <c r="I95" s="88"/>
    </row>
    <row r="96" spans="1:9" ht="42.75" customHeight="1">
      <c r="A96" s="41">
        <v>683</v>
      </c>
      <c r="B96" s="137" t="s">
        <v>255</v>
      </c>
      <c r="C96" s="137"/>
      <c r="D96" s="41"/>
      <c r="E96" s="41">
        <v>2</v>
      </c>
      <c r="F96" s="41">
        <v>7</v>
      </c>
      <c r="G96" s="41">
        <v>0</v>
      </c>
      <c r="H96" s="88"/>
      <c r="I96" s="88"/>
    </row>
    <row r="97" spans="1:9" ht="54.75" customHeight="1">
      <c r="A97" s="41">
        <v>684</v>
      </c>
      <c r="B97" s="137" t="s">
        <v>256</v>
      </c>
      <c r="C97" s="137"/>
      <c r="D97" s="41"/>
      <c r="E97" s="41">
        <v>2</v>
      </c>
      <c r="F97" s="41">
        <v>7</v>
      </c>
      <c r="G97" s="41">
        <v>1</v>
      </c>
      <c r="H97" s="88">
        <v>32098</v>
      </c>
      <c r="I97" s="88">
        <v>33925</v>
      </c>
    </row>
    <row r="98" spans="1:9" ht="27" customHeight="1">
      <c r="A98" s="41">
        <v>685</v>
      </c>
      <c r="B98" s="137" t="s">
        <v>257</v>
      </c>
      <c r="C98" s="137"/>
      <c r="D98" s="41"/>
      <c r="E98" s="41">
        <v>2</v>
      </c>
      <c r="F98" s="41">
        <v>7</v>
      </c>
      <c r="G98" s="41">
        <v>2</v>
      </c>
      <c r="H98" s="88"/>
      <c r="I98" s="88"/>
    </row>
    <row r="99" spans="1:9" ht="27.75" customHeight="1">
      <c r="A99" s="41">
        <v>686</v>
      </c>
      <c r="B99" s="137" t="s">
        <v>258</v>
      </c>
      <c r="C99" s="137"/>
      <c r="D99" s="41"/>
      <c r="E99" s="41">
        <v>2</v>
      </c>
      <c r="F99" s="41">
        <v>7</v>
      </c>
      <c r="G99" s="41">
        <v>3</v>
      </c>
      <c r="H99" s="88"/>
      <c r="I99" s="88"/>
    </row>
    <row r="100" spans="1:9" ht="27" customHeight="1">
      <c r="A100" s="41">
        <v>687</v>
      </c>
      <c r="B100" s="137" t="s">
        <v>259</v>
      </c>
      <c r="C100" s="137"/>
      <c r="D100" s="41"/>
      <c r="E100" s="41">
        <v>2</v>
      </c>
      <c r="F100" s="41">
        <v>7</v>
      </c>
      <c r="G100" s="41">
        <v>4</v>
      </c>
      <c r="H100" s="88"/>
      <c r="I100" s="88"/>
    </row>
    <row r="101" spans="1:9" ht="26.25" customHeight="1">
      <c r="A101" s="41">
        <v>689</v>
      </c>
      <c r="B101" s="137" t="s">
        <v>260</v>
      </c>
      <c r="C101" s="137"/>
      <c r="D101" s="41"/>
      <c r="E101" s="41">
        <v>2</v>
      </c>
      <c r="F101" s="41">
        <v>7</v>
      </c>
      <c r="G101" s="41">
        <v>5</v>
      </c>
      <c r="H101" s="88"/>
      <c r="I101" s="88"/>
    </row>
    <row r="102" spans="1:9" ht="27.75" customHeight="1">
      <c r="A102" s="41" t="s">
        <v>261</v>
      </c>
      <c r="B102" s="118" t="s">
        <v>49</v>
      </c>
      <c r="C102" s="118"/>
      <c r="D102" s="41"/>
      <c r="E102" s="41">
        <v>2</v>
      </c>
      <c r="F102" s="41">
        <v>7</v>
      </c>
      <c r="G102" s="41">
        <v>6</v>
      </c>
      <c r="H102" s="98">
        <f>SUM(H103:H110)</f>
        <v>340894</v>
      </c>
      <c r="I102" s="98">
        <f>SUM(I103:I110)</f>
        <v>182670</v>
      </c>
    </row>
    <row r="103" spans="1:9" ht="25.5" customHeight="1">
      <c r="A103" s="41">
        <v>580</v>
      </c>
      <c r="B103" s="137" t="s">
        <v>262</v>
      </c>
      <c r="C103" s="137"/>
      <c r="D103" s="41"/>
      <c r="E103" s="41">
        <v>2</v>
      </c>
      <c r="F103" s="41">
        <v>7</v>
      </c>
      <c r="G103" s="41">
        <v>7</v>
      </c>
      <c r="H103" s="88"/>
      <c r="I103" s="88"/>
    </row>
    <row r="104" spans="1:9" ht="25.5" customHeight="1">
      <c r="A104" s="41">
        <v>581</v>
      </c>
      <c r="B104" s="137" t="s">
        <v>263</v>
      </c>
      <c r="C104" s="137"/>
      <c r="D104" s="41"/>
      <c r="E104" s="41">
        <v>2</v>
      </c>
      <c r="F104" s="41">
        <v>7</v>
      </c>
      <c r="G104" s="41">
        <v>8</v>
      </c>
      <c r="H104" s="88"/>
      <c r="I104" s="88"/>
    </row>
    <row r="105" spans="1:9" ht="29.25" customHeight="1">
      <c r="A105" s="41">
        <v>582</v>
      </c>
      <c r="B105" s="137" t="s">
        <v>264</v>
      </c>
      <c r="C105" s="137"/>
      <c r="D105" s="41"/>
      <c r="E105" s="41">
        <v>2</v>
      </c>
      <c r="F105" s="41">
        <v>7</v>
      </c>
      <c r="G105" s="41">
        <v>9</v>
      </c>
      <c r="H105" s="88"/>
      <c r="I105" s="88"/>
    </row>
    <row r="106" spans="1:9" ht="27.75" customHeight="1">
      <c r="A106" s="41">
        <v>583</v>
      </c>
      <c r="B106" s="137" t="s">
        <v>265</v>
      </c>
      <c r="C106" s="137"/>
      <c r="D106" s="41"/>
      <c r="E106" s="41">
        <v>2</v>
      </c>
      <c r="F106" s="41">
        <v>8</v>
      </c>
      <c r="G106" s="41">
        <v>0</v>
      </c>
      <c r="H106" s="88"/>
      <c r="I106" s="88"/>
    </row>
    <row r="107" spans="1:9" ht="42.75" customHeight="1">
      <c r="A107" s="41">
        <v>584</v>
      </c>
      <c r="B107" s="137" t="s">
        <v>266</v>
      </c>
      <c r="C107" s="137"/>
      <c r="D107" s="41"/>
      <c r="E107" s="41">
        <v>2</v>
      </c>
      <c r="F107" s="41">
        <v>8</v>
      </c>
      <c r="G107" s="41">
        <v>1</v>
      </c>
      <c r="H107" s="88">
        <v>112143</v>
      </c>
      <c r="I107" s="88">
        <v>107143</v>
      </c>
    </row>
    <row r="108" spans="1:9" ht="15" customHeight="1">
      <c r="A108" s="41">
        <v>585</v>
      </c>
      <c r="B108" s="137" t="s">
        <v>267</v>
      </c>
      <c r="C108" s="137"/>
      <c r="D108" s="41"/>
      <c r="E108" s="41">
        <v>2</v>
      </c>
      <c r="F108" s="41">
        <v>8</v>
      </c>
      <c r="G108" s="41">
        <v>2</v>
      </c>
      <c r="H108" s="88">
        <v>228751</v>
      </c>
      <c r="I108" s="88">
        <v>75527</v>
      </c>
    </row>
    <row r="109" spans="1:9" ht="27.75" customHeight="1">
      <c r="A109" s="41">
        <v>586</v>
      </c>
      <c r="B109" s="137" t="s">
        <v>268</v>
      </c>
      <c r="C109" s="137"/>
      <c r="D109" s="41"/>
      <c r="E109" s="41">
        <v>2</v>
      </c>
      <c r="F109" s="41">
        <v>8</v>
      </c>
      <c r="G109" s="41">
        <v>3</v>
      </c>
      <c r="H109" s="88"/>
      <c r="I109" s="88"/>
    </row>
    <row r="110" spans="1:9" ht="17.25" customHeight="1">
      <c r="A110" s="41">
        <v>589</v>
      </c>
      <c r="B110" s="137" t="s">
        <v>269</v>
      </c>
      <c r="C110" s="137"/>
      <c r="D110" s="41"/>
      <c r="E110" s="41">
        <v>2</v>
      </c>
      <c r="F110" s="41">
        <v>8</v>
      </c>
      <c r="G110" s="41">
        <v>4</v>
      </c>
      <c r="H110" s="88"/>
      <c r="I110" s="88"/>
    </row>
    <row r="111" spans="1:9" ht="30" customHeight="1">
      <c r="A111" s="41" t="s">
        <v>270</v>
      </c>
      <c r="B111" s="118" t="s">
        <v>50</v>
      </c>
      <c r="C111" s="118"/>
      <c r="D111" s="41"/>
      <c r="E111" s="41">
        <v>2</v>
      </c>
      <c r="F111" s="41">
        <v>8</v>
      </c>
      <c r="G111" s="41">
        <v>5</v>
      </c>
      <c r="H111" s="98"/>
      <c r="I111" s="98"/>
    </row>
    <row r="112" spans="1:9" ht="27" customHeight="1">
      <c r="A112" s="41">
        <v>640</v>
      </c>
      <c r="B112" s="137" t="s">
        <v>271</v>
      </c>
      <c r="C112" s="137"/>
      <c r="D112" s="41"/>
      <c r="E112" s="41">
        <v>2</v>
      </c>
      <c r="F112" s="41">
        <v>8</v>
      </c>
      <c r="G112" s="41">
        <v>6</v>
      </c>
      <c r="H112" s="88"/>
      <c r="I112" s="88"/>
    </row>
    <row r="113" spans="1:9" ht="27.75" customHeight="1">
      <c r="A113" s="41">
        <v>641</v>
      </c>
      <c r="B113" s="137" t="s">
        <v>272</v>
      </c>
      <c r="C113" s="137"/>
      <c r="D113" s="41"/>
      <c r="E113" s="41">
        <v>2</v>
      </c>
      <c r="F113" s="41">
        <v>8</v>
      </c>
      <c r="G113" s="41">
        <v>7</v>
      </c>
      <c r="H113" s="88"/>
      <c r="I113" s="88"/>
    </row>
    <row r="114" spans="1:9" ht="27" customHeight="1">
      <c r="A114" s="41">
        <v>642</v>
      </c>
      <c r="B114" s="137" t="s">
        <v>273</v>
      </c>
      <c r="C114" s="137"/>
      <c r="D114" s="41"/>
      <c r="E114" s="41">
        <v>2</v>
      </c>
      <c r="F114" s="41">
        <v>8</v>
      </c>
      <c r="G114" s="41">
        <v>8</v>
      </c>
      <c r="H114" s="88"/>
      <c r="I114" s="88"/>
    </row>
    <row r="115" spans="1:9" ht="30" customHeight="1">
      <c r="A115" s="41" t="s">
        <v>270</v>
      </c>
      <c r="B115" s="118" t="s">
        <v>51</v>
      </c>
      <c r="C115" s="118"/>
      <c r="D115" s="41"/>
      <c r="E115" s="41">
        <v>2</v>
      </c>
      <c r="F115" s="41">
        <v>8</v>
      </c>
      <c r="G115" s="41">
        <v>9</v>
      </c>
      <c r="H115" s="98"/>
      <c r="I115" s="98"/>
    </row>
    <row r="116" spans="1:9" ht="27.75" customHeight="1">
      <c r="A116" s="41">
        <v>643</v>
      </c>
      <c r="B116" s="137" t="s">
        <v>274</v>
      </c>
      <c r="C116" s="137"/>
      <c r="D116" s="41"/>
      <c r="E116" s="41">
        <v>2</v>
      </c>
      <c r="F116" s="41">
        <v>9</v>
      </c>
      <c r="G116" s="41">
        <v>0</v>
      </c>
      <c r="H116" s="88"/>
      <c r="I116" s="88"/>
    </row>
    <row r="117" spans="1:9" ht="26.25" customHeight="1">
      <c r="A117" s="41">
        <v>644</v>
      </c>
      <c r="B117" s="137" t="s">
        <v>275</v>
      </c>
      <c r="C117" s="137"/>
      <c r="D117" s="41"/>
      <c r="E117" s="41">
        <v>2</v>
      </c>
      <c r="F117" s="41">
        <v>9</v>
      </c>
      <c r="G117" s="41">
        <v>1</v>
      </c>
      <c r="H117" s="88"/>
      <c r="I117" s="88"/>
    </row>
    <row r="118" spans="1:9" ht="27" customHeight="1">
      <c r="A118" s="41">
        <v>645</v>
      </c>
      <c r="B118" s="137" t="s">
        <v>276</v>
      </c>
      <c r="C118" s="137"/>
      <c r="D118" s="41"/>
      <c r="E118" s="41">
        <v>2</v>
      </c>
      <c r="F118" s="41">
        <v>9</v>
      </c>
      <c r="G118" s="41">
        <v>2</v>
      </c>
      <c r="H118" s="88"/>
      <c r="I118" s="88"/>
    </row>
    <row r="119" spans="1:9" ht="27.75" customHeight="1">
      <c r="A119" s="41"/>
      <c r="B119" s="118" t="s">
        <v>52</v>
      </c>
      <c r="C119" s="118"/>
      <c r="D119" s="41"/>
      <c r="E119" s="41">
        <v>2</v>
      </c>
      <c r="F119" s="41">
        <v>9</v>
      </c>
      <c r="G119" s="41">
        <v>3</v>
      </c>
      <c r="H119" s="98"/>
      <c r="I119" s="98"/>
    </row>
    <row r="120" spans="1:9" ht="31.5" customHeight="1">
      <c r="A120" s="41"/>
      <c r="B120" s="118" t="s">
        <v>53</v>
      </c>
      <c r="C120" s="118"/>
      <c r="D120" s="41"/>
      <c r="E120" s="41">
        <v>2</v>
      </c>
      <c r="F120" s="41">
        <v>9</v>
      </c>
      <c r="G120" s="41">
        <v>4</v>
      </c>
      <c r="H120" s="98">
        <v>308796</v>
      </c>
      <c r="I120" s="98">
        <v>148745</v>
      </c>
    </row>
    <row r="121" spans="1:9" ht="41.25" customHeight="1">
      <c r="A121" s="41" t="s">
        <v>277</v>
      </c>
      <c r="B121" s="137" t="s">
        <v>278</v>
      </c>
      <c r="C121" s="137"/>
      <c r="D121" s="41"/>
      <c r="E121" s="41">
        <v>2</v>
      </c>
      <c r="F121" s="41">
        <v>9</v>
      </c>
      <c r="G121" s="41">
        <v>5</v>
      </c>
      <c r="H121" s="88"/>
      <c r="I121" s="88"/>
    </row>
    <row r="122" spans="1:9" ht="39.75" customHeight="1">
      <c r="A122" s="41" t="s">
        <v>279</v>
      </c>
      <c r="B122" s="137" t="s">
        <v>280</v>
      </c>
      <c r="C122" s="137"/>
      <c r="D122" s="41"/>
      <c r="E122" s="41">
        <v>2</v>
      </c>
      <c r="F122" s="41">
        <v>9</v>
      </c>
      <c r="G122" s="41">
        <v>6</v>
      </c>
      <c r="H122" s="88"/>
      <c r="I122" s="88"/>
    </row>
    <row r="123" spans="1:9" ht="29.25" customHeight="1">
      <c r="A123" s="41"/>
      <c r="B123" s="140" t="s">
        <v>281</v>
      </c>
      <c r="C123" s="140"/>
      <c r="D123" s="41"/>
      <c r="E123" s="41"/>
      <c r="F123" s="41"/>
      <c r="G123" s="5"/>
      <c r="H123" s="88"/>
      <c r="I123" s="88"/>
    </row>
    <row r="124" spans="1:9" ht="27.75" customHeight="1">
      <c r="A124" s="141"/>
      <c r="B124" s="142" t="s">
        <v>282</v>
      </c>
      <c r="C124" s="143"/>
      <c r="D124" s="144"/>
      <c r="E124" s="119">
        <v>2</v>
      </c>
      <c r="F124" s="119">
        <v>9</v>
      </c>
      <c r="G124" s="139">
        <v>7</v>
      </c>
      <c r="H124" s="138">
        <v>13897304</v>
      </c>
      <c r="I124" s="138">
        <v>11340896</v>
      </c>
    </row>
    <row r="125" spans="1:9" ht="15.75" customHeight="1">
      <c r="A125" s="141"/>
      <c r="B125" s="145" t="s">
        <v>283</v>
      </c>
      <c r="C125" s="146"/>
      <c r="D125" s="144"/>
      <c r="E125" s="119"/>
      <c r="F125" s="119"/>
      <c r="G125" s="139"/>
      <c r="H125" s="138"/>
      <c r="I125" s="138"/>
    </row>
    <row r="126" spans="1:9" ht="27.75" customHeight="1">
      <c r="A126" s="141"/>
      <c r="B126" s="142" t="s">
        <v>284</v>
      </c>
      <c r="C126" s="143"/>
      <c r="D126" s="144"/>
      <c r="E126" s="119">
        <v>2</v>
      </c>
      <c r="F126" s="119">
        <v>9</v>
      </c>
      <c r="G126" s="119">
        <v>8</v>
      </c>
      <c r="H126" s="138"/>
      <c r="I126" s="138"/>
    </row>
    <row r="127" spans="1:9" ht="15.75" customHeight="1">
      <c r="A127" s="141"/>
      <c r="B127" s="147" t="s">
        <v>285</v>
      </c>
      <c r="C127" s="148"/>
      <c r="D127" s="144"/>
      <c r="E127" s="119"/>
      <c r="F127" s="119"/>
      <c r="G127" s="119"/>
      <c r="H127" s="138"/>
      <c r="I127" s="138"/>
    </row>
    <row r="128" spans="1:9" ht="28.5" customHeight="1">
      <c r="A128" s="41"/>
      <c r="B128" s="149" t="s">
        <v>286</v>
      </c>
      <c r="C128" s="149"/>
      <c r="D128" s="41"/>
      <c r="E128" s="41"/>
      <c r="F128" s="41"/>
      <c r="G128" s="5"/>
      <c r="H128" s="88"/>
      <c r="I128" s="88"/>
    </row>
    <row r="129" spans="1:9" ht="17.25" customHeight="1">
      <c r="A129" s="41" t="s">
        <v>287</v>
      </c>
      <c r="B129" s="137" t="s">
        <v>288</v>
      </c>
      <c r="C129" s="137"/>
      <c r="D129" s="41"/>
      <c r="E129" s="41">
        <v>2</v>
      </c>
      <c r="F129" s="41">
        <v>9</v>
      </c>
      <c r="G129" s="41">
        <v>9</v>
      </c>
      <c r="H129" s="88">
        <v>146328</v>
      </c>
      <c r="I129" s="88">
        <v>74421</v>
      </c>
    </row>
    <row r="130" spans="1:9" ht="18.75" customHeight="1">
      <c r="A130" s="41" t="s">
        <v>289</v>
      </c>
      <c r="B130" s="137" t="s">
        <v>290</v>
      </c>
      <c r="C130" s="137"/>
      <c r="D130" s="41"/>
      <c r="E130" s="41">
        <v>3</v>
      </c>
      <c r="F130" s="41">
        <v>0</v>
      </c>
      <c r="G130" s="41">
        <v>0</v>
      </c>
      <c r="H130" s="88"/>
      <c r="I130" s="88"/>
    </row>
    <row r="131" spans="1:9" ht="15" customHeight="1">
      <c r="A131" s="41" t="s">
        <v>289</v>
      </c>
      <c r="B131" s="137" t="s">
        <v>291</v>
      </c>
      <c r="C131" s="137"/>
      <c r="D131" s="41"/>
      <c r="E131" s="41">
        <v>3</v>
      </c>
      <c r="F131" s="41">
        <v>0</v>
      </c>
      <c r="G131" s="41">
        <v>1</v>
      </c>
      <c r="H131" s="88"/>
      <c r="I131" s="88"/>
    </row>
    <row r="132" spans="1:9" ht="27" customHeight="1">
      <c r="A132" s="41"/>
      <c r="B132" s="137" t="s">
        <v>292</v>
      </c>
      <c r="C132" s="137"/>
      <c r="D132" s="41"/>
      <c r="E132" s="41"/>
      <c r="F132" s="5"/>
      <c r="G132" s="5"/>
      <c r="H132" s="88"/>
      <c r="I132" s="88"/>
    </row>
    <row r="133" spans="1:9" ht="27.75" customHeight="1">
      <c r="A133" s="41"/>
      <c r="B133" s="118" t="s">
        <v>54</v>
      </c>
      <c r="C133" s="118"/>
      <c r="D133" s="41"/>
      <c r="E133" s="41">
        <v>3</v>
      </c>
      <c r="F133" s="41">
        <v>0</v>
      </c>
      <c r="G133" s="41">
        <v>2</v>
      </c>
      <c r="H133" s="98">
        <v>13750976</v>
      </c>
      <c r="I133" s="98">
        <v>11266475</v>
      </c>
    </row>
    <row r="134" spans="1:9" ht="27.75" customHeight="1">
      <c r="A134" s="41"/>
      <c r="B134" s="118" t="s">
        <v>55</v>
      </c>
      <c r="C134" s="118"/>
      <c r="D134" s="41"/>
      <c r="E134" s="41">
        <v>3</v>
      </c>
      <c r="F134" s="41">
        <v>0</v>
      </c>
      <c r="G134" s="41">
        <v>3</v>
      </c>
      <c r="H134" s="98"/>
      <c r="I134" s="98"/>
    </row>
    <row r="135" spans="1:9" ht="27" customHeight="1">
      <c r="A135" s="41"/>
      <c r="B135" s="137" t="s">
        <v>293</v>
      </c>
      <c r="C135" s="137"/>
      <c r="D135" s="41"/>
      <c r="E135" s="41"/>
      <c r="F135" s="41"/>
      <c r="G135" s="41"/>
      <c r="H135" s="88"/>
      <c r="I135" s="88"/>
    </row>
    <row r="136" spans="1:9" ht="52.5" customHeight="1">
      <c r="A136" s="41" t="s">
        <v>294</v>
      </c>
      <c r="B136" s="137" t="s">
        <v>295</v>
      </c>
      <c r="C136" s="137"/>
      <c r="D136" s="41"/>
      <c r="E136" s="41">
        <v>3</v>
      </c>
      <c r="F136" s="41">
        <v>0</v>
      </c>
      <c r="G136" s="41">
        <v>4</v>
      </c>
      <c r="H136" s="88"/>
      <c r="I136" s="88"/>
    </row>
    <row r="137" spans="1:9" ht="53.25" customHeight="1">
      <c r="A137" s="41" t="s">
        <v>296</v>
      </c>
      <c r="B137" s="137" t="s">
        <v>297</v>
      </c>
      <c r="C137" s="137"/>
      <c r="D137" s="41"/>
      <c r="E137" s="41">
        <v>3</v>
      </c>
      <c r="F137" s="41">
        <v>0</v>
      </c>
      <c r="G137" s="41">
        <v>5</v>
      </c>
      <c r="H137" s="88"/>
      <c r="I137" s="88"/>
    </row>
    <row r="138" spans="1:9" ht="29.25" customHeight="1">
      <c r="A138" s="41"/>
      <c r="B138" s="118" t="s">
        <v>56</v>
      </c>
      <c r="C138" s="118"/>
      <c r="D138" s="41"/>
      <c r="E138" s="41">
        <v>3</v>
      </c>
      <c r="F138" s="41">
        <v>0</v>
      </c>
      <c r="G138" s="41">
        <v>6</v>
      </c>
      <c r="H138" s="98"/>
      <c r="I138" s="98"/>
    </row>
    <row r="139" spans="1:9" ht="27.75" customHeight="1">
      <c r="A139" s="41"/>
      <c r="B139" s="118" t="s">
        <v>57</v>
      </c>
      <c r="C139" s="118"/>
      <c r="D139" s="41"/>
      <c r="E139" s="41">
        <v>3</v>
      </c>
      <c r="F139" s="41">
        <v>0</v>
      </c>
      <c r="G139" s="41">
        <v>7</v>
      </c>
      <c r="H139" s="98"/>
      <c r="I139" s="98"/>
    </row>
    <row r="140" spans="1:9" ht="20.25" customHeight="1">
      <c r="A140" s="41" t="s">
        <v>298</v>
      </c>
      <c r="B140" s="137" t="s">
        <v>299</v>
      </c>
      <c r="C140" s="137"/>
      <c r="D140" s="41"/>
      <c r="E140" s="41">
        <v>3</v>
      </c>
      <c r="F140" s="41">
        <v>0</v>
      </c>
      <c r="G140" s="41">
        <v>8</v>
      </c>
      <c r="H140" s="88"/>
      <c r="I140" s="88"/>
    </row>
    <row r="141" spans="1:9" ht="30" customHeight="1">
      <c r="A141" s="41"/>
      <c r="B141" s="118" t="s">
        <v>58</v>
      </c>
      <c r="C141" s="118"/>
      <c r="D141" s="41"/>
      <c r="E141" s="41">
        <v>3</v>
      </c>
      <c r="F141" s="41">
        <v>0</v>
      </c>
      <c r="G141" s="41">
        <v>9</v>
      </c>
      <c r="H141" s="98"/>
      <c r="I141" s="98"/>
    </row>
    <row r="142" spans="1:9" ht="28.5" customHeight="1">
      <c r="A142" s="41"/>
      <c r="B142" s="118" t="s">
        <v>59</v>
      </c>
      <c r="C142" s="118"/>
      <c r="D142" s="41"/>
      <c r="E142" s="41">
        <v>3</v>
      </c>
      <c r="F142" s="41">
        <v>1</v>
      </c>
      <c r="G142" s="41">
        <v>0</v>
      </c>
      <c r="H142" s="98"/>
      <c r="I142" s="98"/>
    </row>
    <row r="143" spans="1:9" ht="16.5" customHeight="1">
      <c r="A143" s="41"/>
      <c r="B143" s="137" t="s">
        <v>300</v>
      </c>
      <c r="C143" s="137"/>
      <c r="D143" s="41"/>
      <c r="E143" s="41"/>
      <c r="F143" s="41"/>
      <c r="G143" s="41"/>
      <c r="H143" s="88"/>
      <c r="I143" s="88"/>
    </row>
    <row r="144" spans="1:9" ht="16.5" customHeight="1">
      <c r="A144" s="41"/>
      <c r="B144" s="118" t="s">
        <v>60</v>
      </c>
      <c r="C144" s="118"/>
      <c r="D144" s="41"/>
      <c r="E144" s="41">
        <v>3</v>
      </c>
      <c r="F144" s="41">
        <v>1</v>
      </c>
      <c r="G144" s="41">
        <v>1</v>
      </c>
      <c r="H144" s="98">
        <v>13750976</v>
      </c>
      <c r="I144" s="98">
        <v>11266475</v>
      </c>
    </row>
    <row r="145" spans="1:9" ht="26.25" customHeight="1">
      <c r="A145" s="41"/>
      <c r="B145" s="118" t="s">
        <v>61</v>
      </c>
      <c r="C145" s="118"/>
      <c r="D145" s="41"/>
      <c r="E145" s="41">
        <v>3</v>
      </c>
      <c r="F145" s="41">
        <v>1</v>
      </c>
      <c r="G145" s="41">
        <v>2</v>
      </c>
      <c r="H145" s="98"/>
      <c r="I145" s="98"/>
    </row>
    <row r="146" spans="1:9" ht="27" customHeight="1">
      <c r="A146" s="41">
        <v>723</v>
      </c>
      <c r="B146" s="137" t="s">
        <v>301</v>
      </c>
      <c r="C146" s="137"/>
      <c r="D146" s="41"/>
      <c r="E146" s="41">
        <v>3</v>
      </c>
      <c r="F146" s="41">
        <v>1</v>
      </c>
      <c r="G146" s="41">
        <v>3</v>
      </c>
      <c r="H146" s="88"/>
      <c r="I146" s="88"/>
    </row>
    <row r="147" spans="1:9" ht="12.75">
      <c r="A147" s="45"/>
      <c r="B147" s="46"/>
      <c r="C147" s="46"/>
      <c r="D147" s="45"/>
      <c r="E147" s="45"/>
      <c r="F147" s="45"/>
      <c r="G147" s="45"/>
      <c r="H147" s="89"/>
      <c r="I147" s="89"/>
    </row>
    <row r="148" spans="1:9" ht="27.75" customHeight="1">
      <c r="A148" s="41"/>
      <c r="B148" s="118" t="s">
        <v>302</v>
      </c>
      <c r="C148" s="118"/>
      <c r="D148" s="41"/>
      <c r="E148" s="41"/>
      <c r="F148" s="41"/>
      <c r="G148" s="41"/>
      <c r="H148" s="98"/>
      <c r="I148" s="98"/>
    </row>
    <row r="149" spans="1:9" ht="26.25" customHeight="1">
      <c r="A149" s="41"/>
      <c r="B149" s="137" t="s">
        <v>303</v>
      </c>
      <c r="C149" s="137"/>
      <c r="D149" s="41"/>
      <c r="E149" s="41">
        <v>3</v>
      </c>
      <c r="F149" s="41">
        <v>1</v>
      </c>
      <c r="G149" s="41">
        <v>4</v>
      </c>
      <c r="H149" s="88"/>
      <c r="I149" s="88"/>
    </row>
    <row r="150" spans="1:9" ht="26.25" customHeight="1">
      <c r="A150" s="41"/>
      <c r="B150" s="137" t="s">
        <v>304</v>
      </c>
      <c r="C150" s="137"/>
      <c r="D150" s="41"/>
      <c r="E150" s="41">
        <v>3</v>
      </c>
      <c r="F150" s="41">
        <v>1</v>
      </c>
      <c r="G150" s="41">
        <v>5</v>
      </c>
      <c r="H150" s="88"/>
      <c r="I150" s="88"/>
    </row>
    <row r="151" spans="1:9" ht="38.25" customHeight="1">
      <c r="A151" s="41"/>
      <c r="B151" s="137" t="s">
        <v>305</v>
      </c>
      <c r="C151" s="137"/>
      <c r="D151" s="41"/>
      <c r="E151" s="41">
        <v>3</v>
      </c>
      <c r="F151" s="41">
        <v>1</v>
      </c>
      <c r="G151" s="41">
        <v>6</v>
      </c>
      <c r="H151" s="88"/>
      <c r="I151" s="88"/>
    </row>
    <row r="152" spans="1:9" ht="29.25" customHeight="1">
      <c r="A152" s="41"/>
      <c r="B152" s="137" t="s">
        <v>306</v>
      </c>
      <c r="C152" s="137"/>
      <c r="D152" s="41"/>
      <c r="E152" s="41">
        <v>3</v>
      </c>
      <c r="F152" s="41">
        <v>1</v>
      </c>
      <c r="G152" s="41">
        <v>7</v>
      </c>
      <c r="H152" s="88"/>
      <c r="I152" s="88"/>
    </row>
    <row r="153" spans="1:9" ht="27.75" customHeight="1">
      <c r="A153" s="41"/>
      <c r="B153" s="137" t="s">
        <v>307</v>
      </c>
      <c r="C153" s="137"/>
      <c r="D153" s="41"/>
      <c r="E153" s="41">
        <v>3</v>
      </c>
      <c r="F153" s="41">
        <v>1</v>
      </c>
      <c r="G153" s="41">
        <v>8</v>
      </c>
      <c r="H153" s="88"/>
      <c r="I153" s="88"/>
    </row>
    <row r="154" spans="1:9" ht="27.75" customHeight="1">
      <c r="A154" s="41"/>
      <c r="B154" s="137" t="s">
        <v>308</v>
      </c>
      <c r="C154" s="137"/>
      <c r="D154" s="41"/>
      <c r="E154" s="41">
        <v>3</v>
      </c>
      <c r="F154" s="41">
        <v>1</v>
      </c>
      <c r="G154" s="41">
        <v>9</v>
      </c>
      <c r="H154" s="88"/>
      <c r="I154" s="88"/>
    </row>
    <row r="155" spans="1:9" ht="27.75" customHeight="1">
      <c r="A155" s="41"/>
      <c r="B155" s="137" t="s">
        <v>309</v>
      </c>
      <c r="C155" s="137"/>
      <c r="D155" s="41"/>
      <c r="E155" s="41">
        <v>3</v>
      </c>
      <c r="F155" s="41">
        <v>2</v>
      </c>
      <c r="G155" s="41">
        <v>0</v>
      </c>
      <c r="H155" s="88"/>
      <c r="I155" s="88"/>
    </row>
    <row r="156" spans="1:9" ht="31.5" customHeight="1">
      <c r="A156" s="41"/>
      <c r="B156" s="137" t="s">
        <v>310</v>
      </c>
      <c r="C156" s="137"/>
      <c r="D156" s="41"/>
      <c r="E156" s="41">
        <v>3</v>
      </c>
      <c r="F156" s="41">
        <v>2</v>
      </c>
      <c r="G156" s="41">
        <v>1</v>
      </c>
      <c r="H156" s="88"/>
      <c r="I156" s="88"/>
    </row>
    <row r="157" spans="1:9" ht="39.75" customHeight="1">
      <c r="A157" s="41"/>
      <c r="B157" s="137" t="s">
        <v>311</v>
      </c>
      <c r="C157" s="137"/>
      <c r="D157" s="41"/>
      <c r="E157" s="41">
        <v>3</v>
      </c>
      <c r="F157" s="41">
        <v>2</v>
      </c>
      <c r="G157" s="41">
        <v>2</v>
      </c>
      <c r="H157" s="88"/>
      <c r="I157" s="88"/>
    </row>
    <row r="158" spans="1:9" ht="29.25" customHeight="1">
      <c r="A158" s="41"/>
      <c r="B158" s="137" t="s">
        <v>312</v>
      </c>
      <c r="C158" s="137"/>
      <c r="D158" s="41"/>
      <c r="E158" s="41">
        <v>3</v>
      </c>
      <c r="F158" s="41">
        <v>2</v>
      </c>
      <c r="G158" s="41">
        <v>3</v>
      </c>
      <c r="H158" s="88"/>
      <c r="I158" s="88"/>
    </row>
    <row r="159" spans="1:9" ht="28.5" customHeight="1">
      <c r="A159" s="41"/>
      <c r="B159" s="137" t="s">
        <v>313</v>
      </c>
      <c r="C159" s="137"/>
      <c r="D159" s="41"/>
      <c r="E159" s="41">
        <v>3</v>
      </c>
      <c r="F159" s="41">
        <v>2</v>
      </c>
      <c r="G159" s="41">
        <v>4</v>
      </c>
      <c r="H159" s="88"/>
      <c r="I159" s="88"/>
    </row>
    <row r="160" spans="1:9" ht="28.5" customHeight="1">
      <c r="A160" s="41"/>
      <c r="B160" s="137" t="s">
        <v>314</v>
      </c>
      <c r="C160" s="137"/>
      <c r="D160" s="41"/>
      <c r="E160" s="41">
        <v>3</v>
      </c>
      <c r="F160" s="41">
        <v>2</v>
      </c>
      <c r="G160" s="41">
        <v>5</v>
      </c>
      <c r="H160" s="88"/>
      <c r="I160" s="88"/>
    </row>
    <row r="161" spans="1:9" ht="27.75" customHeight="1">
      <c r="A161" s="41"/>
      <c r="B161" s="137" t="s">
        <v>315</v>
      </c>
      <c r="C161" s="137"/>
      <c r="D161" s="41"/>
      <c r="E161" s="41">
        <v>3</v>
      </c>
      <c r="F161" s="41">
        <v>2</v>
      </c>
      <c r="G161" s="41">
        <v>6</v>
      </c>
      <c r="H161" s="88"/>
      <c r="I161" s="88"/>
    </row>
    <row r="162" spans="1:9" ht="29.25" customHeight="1">
      <c r="A162" s="41"/>
      <c r="B162" s="118" t="s">
        <v>62</v>
      </c>
      <c r="C162" s="118"/>
      <c r="D162" s="41"/>
      <c r="E162" s="41">
        <v>3</v>
      </c>
      <c r="F162" s="41">
        <v>2</v>
      </c>
      <c r="G162" s="41">
        <v>7</v>
      </c>
      <c r="H162" s="98"/>
      <c r="I162" s="98"/>
    </row>
    <row r="163" spans="1:9" ht="29.25" customHeight="1">
      <c r="A163" s="41"/>
      <c r="B163" s="118" t="s">
        <v>63</v>
      </c>
      <c r="C163" s="118"/>
      <c r="D163" s="41"/>
      <c r="E163" s="41">
        <v>3</v>
      </c>
      <c r="F163" s="41">
        <v>2</v>
      </c>
      <c r="G163" s="41">
        <v>8</v>
      </c>
      <c r="H163" s="99"/>
      <c r="I163" s="99"/>
    </row>
    <row r="164" spans="1:9" ht="27.75" customHeight="1">
      <c r="A164" s="41" t="s">
        <v>316</v>
      </c>
      <c r="B164" s="137" t="s">
        <v>317</v>
      </c>
      <c r="C164" s="137"/>
      <c r="D164" s="41"/>
      <c r="E164" s="41">
        <v>3</v>
      </c>
      <c r="F164" s="41">
        <v>2</v>
      </c>
      <c r="G164" s="41">
        <v>9</v>
      </c>
      <c r="H164" s="88"/>
      <c r="I164" s="88"/>
    </row>
    <row r="165" spans="1:9" ht="33" customHeight="1">
      <c r="A165" s="41"/>
      <c r="B165" s="118" t="s">
        <v>64</v>
      </c>
      <c r="C165" s="118"/>
      <c r="D165" s="41"/>
      <c r="E165" s="41">
        <v>3</v>
      </c>
      <c r="F165" s="41">
        <v>3</v>
      </c>
      <c r="G165" s="41">
        <v>0</v>
      </c>
      <c r="H165" s="98"/>
      <c r="I165" s="98"/>
    </row>
    <row r="166" spans="1:9" ht="27.75" customHeight="1">
      <c r="A166" s="41"/>
      <c r="B166" s="118" t="s">
        <v>65</v>
      </c>
      <c r="C166" s="118"/>
      <c r="D166" s="41"/>
      <c r="E166" s="41">
        <v>3</v>
      </c>
      <c r="F166" s="41">
        <v>3</v>
      </c>
      <c r="G166" s="41">
        <v>1</v>
      </c>
      <c r="H166" s="98"/>
      <c r="I166" s="98"/>
    </row>
    <row r="167" spans="1:9" ht="12.75">
      <c r="A167" s="45"/>
      <c r="B167" s="46"/>
      <c r="C167" s="46"/>
      <c r="D167" s="45"/>
      <c r="E167" s="45"/>
      <c r="F167" s="45"/>
      <c r="G167" s="45"/>
      <c r="H167" s="89"/>
      <c r="I167" s="89"/>
    </row>
    <row r="168" spans="1:11" ht="27.75" customHeight="1">
      <c r="A168" s="41"/>
      <c r="B168" s="118" t="s">
        <v>66</v>
      </c>
      <c r="C168" s="118"/>
      <c r="D168" s="41"/>
      <c r="E168" s="41">
        <v>3</v>
      </c>
      <c r="F168" s="41">
        <v>3</v>
      </c>
      <c r="G168" s="41">
        <v>2</v>
      </c>
      <c r="H168" s="98">
        <v>13750976</v>
      </c>
      <c r="I168" s="98">
        <v>11266475</v>
      </c>
      <c r="K168" s="93"/>
    </row>
    <row r="169" spans="1:9" ht="28.5" customHeight="1">
      <c r="A169" s="41"/>
      <c r="B169" s="118" t="s">
        <v>67</v>
      </c>
      <c r="C169" s="118"/>
      <c r="D169" s="41"/>
      <c r="E169" s="41">
        <v>3</v>
      </c>
      <c r="F169" s="41">
        <v>3</v>
      </c>
      <c r="G169" s="41">
        <v>3</v>
      </c>
      <c r="H169" s="98"/>
      <c r="I169" s="98"/>
    </row>
    <row r="170" spans="1:9" ht="12.75">
      <c r="A170" s="45"/>
      <c r="B170" s="46"/>
      <c r="C170" s="46"/>
      <c r="D170" s="45"/>
      <c r="E170" s="45"/>
      <c r="F170" s="45"/>
      <c r="G170" s="45"/>
      <c r="H170" s="89"/>
      <c r="I170" s="89"/>
    </row>
    <row r="171" spans="1:9" ht="27.75" customHeight="1">
      <c r="A171" s="41"/>
      <c r="B171" s="137" t="s">
        <v>318</v>
      </c>
      <c r="C171" s="137"/>
      <c r="D171" s="41"/>
      <c r="E171" s="41">
        <v>3</v>
      </c>
      <c r="F171" s="41">
        <v>3</v>
      </c>
      <c r="G171" s="41">
        <v>4</v>
      </c>
      <c r="H171" s="88">
        <v>13750976</v>
      </c>
      <c r="I171" s="88">
        <v>11266475</v>
      </c>
    </row>
    <row r="172" spans="1:9" ht="12.75">
      <c r="A172" s="41"/>
      <c r="B172" s="137" t="s">
        <v>319</v>
      </c>
      <c r="C172" s="137"/>
      <c r="D172" s="41"/>
      <c r="E172" s="41">
        <v>3</v>
      </c>
      <c r="F172" s="41">
        <v>3</v>
      </c>
      <c r="G172" s="41">
        <v>5</v>
      </c>
      <c r="H172" s="88">
        <v>12826209</v>
      </c>
      <c r="I172" s="88">
        <v>10508793</v>
      </c>
    </row>
    <row r="173" spans="1:9" ht="18.75" customHeight="1">
      <c r="A173" s="41"/>
      <c r="B173" s="137" t="s">
        <v>320</v>
      </c>
      <c r="C173" s="137"/>
      <c r="D173" s="41"/>
      <c r="E173" s="41">
        <v>3</v>
      </c>
      <c r="F173" s="41">
        <v>3</v>
      </c>
      <c r="G173" s="41">
        <v>6</v>
      </c>
      <c r="H173" s="88">
        <v>924767</v>
      </c>
      <c r="I173" s="88">
        <v>757682</v>
      </c>
    </row>
    <row r="174" spans="1:9" ht="30.75" customHeight="1">
      <c r="A174" s="41"/>
      <c r="B174" s="137" t="s">
        <v>321</v>
      </c>
      <c r="C174" s="137"/>
      <c r="D174" s="41"/>
      <c r="E174" s="41">
        <v>3</v>
      </c>
      <c r="F174" s="41">
        <v>3</v>
      </c>
      <c r="G174" s="41">
        <v>7</v>
      </c>
      <c r="H174" s="88">
        <v>13750976</v>
      </c>
      <c r="I174" s="88">
        <v>11266475</v>
      </c>
    </row>
    <row r="175" spans="1:9" ht="12.75">
      <c r="A175" s="41"/>
      <c r="B175" s="137" t="s">
        <v>319</v>
      </c>
      <c r="C175" s="137"/>
      <c r="D175" s="41"/>
      <c r="E175" s="41">
        <v>3</v>
      </c>
      <c r="F175" s="41">
        <v>3</v>
      </c>
      <c r="G175" s="41">
        <v>8</v>
      </c>
      <c r="H175" s="88">
        <v>12826209</v>
      </c>
      <c r="I175" s="88">
        <v>10508793</v>
      </c>
    </row>
    <row r="176" spans="1:9" ht="12.75">
      <c r="A176" s="41"/>
      <c r="B176" s="137" t="s">
        <v>320</v>
      </c>
      <c r="C176" s="137"/>
      <c r="D176" s="41"/>
      <c r="E176" s="41">
        <v>3</v>
      </c>
      <c r="F176" s="41">
        <v>3</v>
      </c>
      <c r="G176" s="41">
        <v>9</v>
      </c>
      <c r="H176" s="88">
        <v>924767</v>
      </c>
      <c r="I176" s="88">
        <v>757682</v>
      </c>
    </row>
    <row r="177" spans="1:9" ht="12.75">
      <c r="A177" s="41"/>
      <c r="B177" s="137" t="s">
        <v>322</v>
      </c>
      <c r="C177" s="137"/>
      <c r="D177" s="41"/>
      <c r="E177" s="41">
        <v>3</v>
      </c>
      <c r="F177" s="41">
        <v>4</v>
      </c>
      <c r="G177" s="41">
        <v>0</v>
      </c>
      <c r="H177" s="88">
        <v>1</v>
      </c>
      <c r="I177" s="88">
        <v>1</v>
      </c>
    </row>
    <row r="178" spans="1:9" ht="12.75">
      <c r="A178" s="41"/>
      <c r="B178" s="137" t="s">
        <v>323</v>
      </c>
      <c r="C178" s="137"/>
      <c r="D178" s="41"/>
      <c r="E178" s="41">
        <v>3</v>
      </c>
      <c r="F178" s="41">
        <v>4</v>
      </c>
      <c r="G178" s="41">
        <v>1</v>
      </c>
      <c r="H178" s="88">
        <v>1</v>
      </c>
      <c r="I178" s="88">
        <v>1</v>
      </c>
    </row>
    <row r="179" spans="1:9" ht="12.75">
      <c r="A179" s="41"/>
      <c r="B179" s="137" t="s">
        <v>324</v>
      </c>
      <c r="C179" s="137"/>
      <c r="D179" s="41"/>
      <c r="E179" s="41">
        <v>3</v>
      </c>
      <c r="F179" s="41">
        <v>4</v>
      </c>
      <c r="G179" s="41">
        <v>2</v>
      </c>
      <c r="H179" s="88"/>
      <c r="I179" s="88"/>
    </row>
    <row r="180" spans="1:9" ht="12.75">
      <c r="A180" s="45"/>
      <c r="B180" s="46"/>
      <c r="C180" s="46"/>
      <c r="D180" s="45"/>
      <c r="E180" s="45"/>
      <c r="F180" s="45"/>
      <c r="G180" s="45"/>
      <c r="H180" s="89"/>
      <c r="I180" s="89"/>
    </row>
    <row r="181" spans="1:9" ht="12.75">
      <c r="A181" s="41"/>
      <c r="B181" s="137" t="s">
        <v>325</v>
      </c>
      <c r="C181" s="137"/>
      <c r="D181" s="41"/>
      <c r="E181" s="41"/>
      <c r="F181" s="41"/>
      <c r="G181" s="41"/>
      <c r="H181" s="88"/>
      <c r="I181" s="88"/>
    </row>
    <row r="182" spans="1:9" ht="14.25" customHeight="1">
      <c r="A182" s="41"/>
      <c r="B182" s="137" t="s">
        <v>326</v>
      </c>
      <c r="C182" s="137"/>
      <c r="D182" s="41"/>
      <c r="E182" s="41">
        <v>3</v>
      </c>
      <c r="F182" s="41">
        <v>4</v>
      </c>
      <c r="G182" s="41">
        <v>3</v>
      </c>
      <c r="H182" s="88">
        <v>213</v>
      </c>
      <c r="I182" s="88">
        <v>242</v>
      </c>
    </row>
    <row r="183" spans="1:9" ht="16.5" customHeight="1">
      <c r="A183" s="41"/>
      <c r="B183" s="137" t="s">
        <v>327</v>
      </c>
      <c r="C183" s="137"/>
      <c r="D183" s="41"/>
      <c r="E183" s="41">
        <v>3</v>
      </c>
      <c r="F183" s="41">
        <v>4</v>
      </c>
      <c r="G183" s="41">
        <v>4</v>
      </c>
      <c r="H183" s="88">
        <v>213</v>
      </c>
      <c r="I183" s="88">
        <v>242</v>
      </c>
    </row>
    <row r="186" spans="1:9" ht="12.75">
      <c r="A186" s="150" t="s">
        <v>665</v>
      </c>
      <c r="B186" s="150"/>
      <c r="D186" s="32"/>
      <c r="E186" s="32"/>
      <c r="F186" s="32"/>
      <c r="G186" s="32"/>
      <c r="I186" s="47" t="s">
        <v>328</v>
      </c>
    </row>
    <row r="187" spans="1:9" ht="12.75">
      <c r="A187" s="150" t="s">
        <v>686</v>
      </c>
      <c r="B187" s="150"/>
      <c r="D187" s="32"/>
      <c r="E187" s="32"/>
      <c r="F187" s="32"/>
      <c r="G187" s="32"/>
      <c r="H187" s="47" t="s">
        <v>329</v>
      </c>
      <c r="I187" s="29" t="s">
        <v>330</v>
      </c>
    </row>
    <row r="193" ht="12.75">
      <c r="I193" s="93"/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24">
      <selection activeCell="G158" sqref="G158:I158"/>
    </sheetView>
  </sheetViews>
  <sheetFormatPr defaultColWidth="9.1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50390625" style="29" customWidth="1"/>
    <col min="6" max="6" width="3.625" style="29" customWidth="1"/>
    <col min="7" max="7" width="13.625" style="29" customWidth="1"/>
    <col min="8" max="8" width="15.875" style="29" customWidth="1"/>
    <col min="9" max="9" width="15.50390625" style="29" customWidth="1"/>
    <col min="10" max="10" width="21.375" style="29" customWidth="1"/>
    <col min="11" max="16384" width="9.125" style="29" customWidth="1"/>
  </cols>
  <sheetData>
    <row r="1" ht="13.5">
      <c r="J1" s="3" t="s">
        <v>121</v>
      </c>
    </row>
    <row r="2" spans="1:10" ht="13.5">
      <c r="A2" s="80"/>
      <c r="B2" s="30"/>
      <c r="J2" s="4" t="s">
        <v>152</v>
      </c>
    </row>
    <row r="3" spans="1:10" ht="12.75">
      <c r="A3" s="79" t="s">
        <v>331</v>
      </c>
      <c r="B3" s="164" t="str">
        <f>OP!B6</f>
        <v>Tvornica cementa Kakanj d.d. Kakanj</v>
      </c>
      <c r="C3" s="164"/>
      <c r="D3" s="164"/>
      <c r="E3" s="164"/>
      <c r="F3" s="164"/>
      <c r="G3" s="164"/>
      <c r="H3" s="164"/>
      <c r="I3" s="164"/>
      <c r="J3" s="164"/>
    </row>
    <row r="4" spans="1:10" ht="12.75">
      <c r="A4" s="79" t="s">
        <v>174</v>
      </c>
      <c r="B4" s="164" t="str">
        <f>OP!B7</f>
        <v>Selima ef.Merdanovića br.146</v>
      </c>
      <c r="C4" s="164"/>
      <c r="D4" s="164"/>
      <c r="E4" s="164"/>
      <c r="F4" s="164"/>
      <c r="G4" s="164"/>
      <c r="H4" s="164"/>
      <c r="I4" s="164"/>
      <c r="J4" s="164"/>
    </row>
    <row r="5" spans="1:10" ht="12.75">
      <c r="A5" s="79" t="s">
        <v>175</v>
      </c>
      <c r="B5" s="165" t="str">
        <f>'BU'!B5</f>
        <v>23.51</v>
      </c>
      <c r="C5" s="166"/>
      <c r="D5" s="166"/>
      <c r="E5" s="166"/>
      <c r="F5" s="166"/>
      <c r="G5" s="166"/>
      <c r="H5" s="166"/>
      <c r="I5" s="166"/>
      <c r="J5" s="167"/>
    </row>
    <row r="6" spans="1:10" ht="12.75">
      <c r="A6" s="79" t="s">
        <v>176</v>
      </c>
      <c r="B6" s="165">
        <f>'BU'!B6</f>
        <v>4218003250008</v>
      </c>
      <c r="C6" s="166"/>
      <c r="D6" s="166"/>
      <c r="E6" s="166"/>
      <c r="F6" s="166"/>
      <c r="G6" s="166"/>
      <c r="H6" s="166"/>
      <c r="I6" s="166"/>
      <c r="J6" s="167"/>
    </row>
    <row r="7" spans="1:10" ht="12.75">
      <c r="A7" s="79" t="s">
        <v>177</v>
      </c>
      <c r="B7" s="165" t="str">
        <f>'BU'!B7</f>
        <v>U/I-2507/00</v>
      </c>
      <c r="C7" s="166"/>
      <c r="D7" s="166"/>
      <c r="E7" s="166"/>
      <c r="F7" s="166"/>
      <c r="G7" s="166"/>
      <c r="H7" s="166"/>
      <c r="I7" s="166"/>
      <c r="J7" s="167"/>
    </row>
    <row r="8" spans="1:9" ht="12.75">
      <c r="A8" s="80"/>
      <c r="B8" s="45"/>
      <c r="C8" s="45"/>
      <c r="D8" s="45"/>
      <c r="E8" s="45"/>
      <c r="F8" s="45"/>
      <c r="G8" s="45"/>
      <c r="H8" s="158"/>
      <c r="I8" s="158"/>
    </row>
    <row r="9" spans="2:9" ht="12.75">
      <c r="B9" s="45"/>
      <c r="C9" s="45"/>
      <c r="D9" s="45"/>
      <c r="E9" s="45"/>
      <c r="F9" s="45"/>
      <c r="G9" s="45"/>
      <c r="H9" s="158"/>
      <c r="I9" s="158"/>
    </row>
    <row r="11" spans="1:10" ht="14.25" thickBot="1">
      <c r="A11" s="162" t="s">
        <v>151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12.75" customHeight="1" thickTop="1">
      <c r="A12" s="48"/>
      <c r="B12" s="48"/>
      <c r="C12" s="163"/>
      <c r="D12" s="163"/>
      <c r="E12" s="163"/>
      <c r="F12" s="163"/>
      <c r="G12" s="163"/>
      <c r="H12" s="163"/>
      <c r="I12" s="48"/>
      <c r="J12" s="48"/>
    </row>
    <row r="13" ht="12.75">
      <c r="J13" s="29" t="s">
        <v>333</v>
      </c>
    </row>
    <row r="14" spans="1:10" ht="12.75" customHeight="1">
      <c r="A14" s="151" t="s">
        <v>114</v>
      </c>
      <c r="B14" s="121" t="s">
        <v>179</v>
      </c>
      <c r="C14" s="151" t="s">
        <v>180</v>
      </c>
      <c r="D14" s="128" t="s">
        <v>164</v>
      </c>
      <c r="E14" s="170"/>
      <c r="F14" s="171"/>
      <c r="G14" s="128" t="s">
        <v>334</v>
      </c>
      <c r="H14" s="128"/>
      <c r="I14" s="128"/>
      <c r="J14" s="49" t="s">
        <v>334</v>
      </c>
    </row>
    <row r="15" spans="1:10" ht="12.75" customHeight="1">
      <c r="A15" s="152"/>
      <c r="B15" s="123"/>
      <c r="C15" s="168"/>
      <c r="D15" s="135" t="s">
        <v>182</v>
      </c>
      <c r="E15" s="174"/>
      <c r="F15" s="175"/>
      <c r="G15" s="135" t="s">
        <v>335</v>
      </c>
      <c r="H15" s="135"/>
      <c r="I15" s="135"/>
      <c r="J15" s="50" t="s">
        <v>336</v>
      </c>
    </row>
    <row r="16" spans="1:10" ht="12.75">
      <c r="A16" s="179"/>
      <c r="B16" s="123"/>
      <c r="C16" s="168"/>
      <c r="D16" s="105"/>
      <c r="E16" s="174"/>
      <c r="F16" s="175"/>
      <c r="G16" s="105"/>
      <c r="H16" s="105"/>
      <c r="I16" s="105"/>
      <c r="J16" s="50" t="s">
        <v>337</v>
      </c>
    </row>
    <row r="17" spans="1:10" ht="12.75">
      <c r="A17" s="179"/>
      <c r="B17" s="123"/>
      <c r="C17" s="168"/>
      <c r="D17" s="105"/>
      <c r="E17" s="174"/>
      <c r="F17" s="175"/>
      <c r="G17" s="108"/>
      <c r="H17" s="108"/>
      <c r="I17" s="108"/>
      <c r="J17" s="51"/>
    </row>
    <row r="18" spans="1:10" ht="26.25">
      <c r="A18" s="180"/>
      <c r="B18" s="125"/>
      <c r="C18" s="169"/>
      <c r="D18" s="108"/>
      <c r="E18" s="172"/>
      <c r="F18" s="173"/>
      <c r="G18" s="53" t="s">
        <v>338</v>
      </c>
      <c r="H18" s="40" t="s">
        <v>339</v>
      </c>
      <c r="I18" s="40" t="s">
        <v>340</v>
      </c>
      <c r="J18" s="37"/>
    </row>
    <row r="19" spans="1:10" ht="12.75">
      <c r="A19" s="41"/>
      <c r="B19" s="40">
        <v>2</v>
      </c>
      <c r="C19" s="40">
        <v>3</v>
      </c>
      <c r="D19" s="117">
        <v>4</v>
      </c>
      <c r="E19" s="117"/>
      <c r="F19" s="117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153</v>
      </c>
      <c r="C20" s="41"/>
      <c r="D20" s="119"/>
      <c r="E20" s="119"/>
      <c r="F20" s="119"/>
      <c r="G20" s="44"/>
      <c r="H20" s="44"/>
      <c r="I20" s="44"/>
      <c r="J20" s="44"/>
    </row>
    <row r="21" spans="1:10" ht="27" customHeight="1">
      <c r="A21" s="41"/>
      <c r="B21" s="42" t="s">
        <v>68</v>
      </c>
      <c r="C21" s="41"/>
      <c r="D21" s="41">
        <v>0</v>
      </c>
      <c r="E21" s="41">
        <v>0</v>
      </c>
      <c r="F21" s="41">
        <v>1</v>
      </c>
      <c r="G21" s="98">
        <v>334769023</v>
      </c>
      <c r="H21" s="98">
        <v>222926675</v>
      </c>
      <c r="I21" s="98">
        <v>111842348</v>
      </c>
      <c r="J21" s="98">
        <v>115143707</v>
      </c>
    </row>
    <row r="22" spans="1:10" ht="12.75" customHeight="1">
      <c r="A22" s="54" t="s">
        <v>341</v>
      </c>
      <c r="B22" s="42" t="s">
        <v>69</v>
      </c>
      <c r="C22" s="41"/>
      <c r="D22" s="41">
        <v>0</v>
      </c>
      <c r="E22" s="41">
        <v>0</v>
      </c>
      <c r="F22" s="41">
        <v>2</v>
      </c>
      <c r="G22" s="98">
        <v>2440337</v>
      </c>
      <c r="H22" s="98">
        <v>2169128</v>
      </c>
      <c r="I22" s="98">
        <v>271209</v>
      </c>
      <c r="J22" s="98">
        <v>291402</v>
      </c>
    </row>
    <row r="23" spans="1:10" ht="12.75" customHeight="1">
      <c r="A23" s="54" t="s">
        <v>342</v>
      </c>
      <c r="B23" s="43" t="s">
        <v>343</v>
      </c>
      <c r="C23" s="41"/>
      <c r="D23" s="41">
        <v>0</v>
      </c>
      <c r="E23" s="41">
        <v>0</v>
      </c>
      <c r="F23" s="41">
        <v>3</v>
      </c>
      <c r="G23" s="88"/>
      <c r="H23" s="88"/>
      <c r="I23" s="88"/>
      <c r="J23" s="88"/>
    </row>
    <row r="24" spans="1:10" ht="12.75" customHeight="1">
      <c r="A24" s="54" t="s">
        <v>344</v>
      </c>
      <c r="B24" s="43" t="s">
        <v>345</v>
      </c>
      <c r="C24" s="41"/>
      <c r="D24" s="41">
        <v>0</v>
      </c>
      <c r="E24" s="41">
        <v>0</v>
      </c>
      <c r="F24" s="41">
        <v>4</v>
      </c>
      <c r="G24" s="88">
        <v>308500</v>
      </c>
      <c r="H24" s="88">
        <v>155210</v>
      </c>
      <c r="I24" s="88">
        <v>153290</v>
      </c>
      <c r="J24" s="88">
        <v>163453</v>
      </c>
    </row>
    <row r="25" spans="1:10" ht="12.75">
      <c r="A25" s="54" t="s">
        <v>346</v>
      </c>
      <c r="B25" s="43" t="s">
        <v>347</v>
      </c>
      <c r="C25" s="41"/>
      <c r="D25" s="41">
        <v>0</v>
      </c>
      <c r="E25" s="41">
        <v>0</v>
      </c>
      <c r="F25" s="41">
        <v>5</v>
      </c>
      <c r="G25" s="88"/>
      <c r="H25" s="88"/>
      <c r="I25" s="88"/>
      <c r="J25" s="88"/>
    </row>
    <row r="26" spans="1:10" ht="12.75" customHeight="1">
      <c r="A26" s="41" t="s">
        <v>348</v>
      </c>
      <c r="B26" s="43" t="s">
        <v>349</v>
      </c>
      <c r="C26" s="41"/>
      <c r="D26" s="41">
        <v>0</v>
      </c>
      <c r="E26" s="41">
        <v>0</v>
      </c>
      <c r="F26" s="41">
        <v>6</v>
      </c>
      <c r="G26" s="88">
        <v>2131837</v>
      </c>
      <c r="H26" s="88">
        <v>2013918</v>
      </c>
      <c r="I26" s="88">
        <v>117919</v>
      </c>
      <c r="J26" s="88">
        <v>127949</v>
      </c>
    </row>
    <row r="27" spans="1:10" ht="12.75" customHeight="1">
      <c r="A27" s="41" t="s">
        <v>350</v>
      </c>
      <c r="B27" s="43" t="s">
        <v>351</v>
      </c>
      <c r="C27" s="41"/>
      <c r="D27" s="41">
        <v>0</v>
      </c>
      <c r="E27" s="41">
        <v>0</v>
      </c>
      <c r="F27" s="41">
        <v>7</v>
      </c>
      <c r="G27" s="88"/>
      <c r="H27" s="88"/>
      <c r="I27" s="88"/>
      <c r="J27" s="88"/>
    </row>
    <row r="28" spans="1:10" ht="12.75" customHeight="1">
      <c r="A28" s="54" t="s">
        <v>352</v>
      </c>
      <c r="B28" s="42" t="s">
        <v>70</v>
      </c>
      <c r="C28" s="41"/>
      <c r="D28" s="41">
        <v>0</v>
      </c>
      <c r="E28" s="41">
        <v>0</v>
      </c>
      <c r="F28" s="41">
        <v>8</v>
      </c>
      <c r="G28" s="98">
        <v>307178548</v>
      </c>
      <c r="H28" s="98">
        <v>220575172</v>
      </c>
      <c r="I28" s="98">
        <v>86603376</v>
      </c>
      <c r="J28" s="98">
        <v>89799497</v>
      </c>
    </row>
    <row r="29" spans="1:10" ht="12.75">
      <c r="A29" s="54" t="s">
        <v>353</v>
      </c>
      <c r="B29" s="43" t="s">
        <v>354</v>
      </c>
      <c r="C29" s="41"/>
      <c r="D29" s="41">
        <v>0</v>
      </c>
      <c r="E29" s="41">
        <v>0</v>
      </c>
      <c r="F29" s="41">
        <v>9</v>
      </c>
      <c r="G29" s="88">
        <v>7410195</v>
      </c>
      <c r="H29" s="88"/>
      <c r="I29" s="88">
        <v>7410195</v>
      </c>
      <c r="J29" s="88">
        <v>7410195</v>
      </c>
    </row>
    <row r="30" spans="1:10" ht="12.75" customHeight="1">
      <c r="A30" s="54" t="s">
        <v>355</v>
      </c>
      <c r="B30" s="43" t="s">
        <v>356</v>
      </c>
      <c r="C30" s="41"/>
      <c r="D30" s="41">
        <v>0</v>
      </c>
      <c r="E30" s="41">
        <v>1</v>
      </c>
      <c r="F30" s="41">
        <v>0</v>
      </c>
      <c r="G30" s="88">
        <v>148941323</v>
      </c>
      <c r="H30" s="88">
        <v>100712133</v>
      </c>
      <c r="I30" s="88">
        <v>48229190</v>
      </c>
      <c r="J30" s="88">
        <v>51639366</v>
      </c>
    </row>
    <row r="31" spans="1:10" ht="12.75" customHeight="1">
      <c r="A31" s="41" t="s">
        <v>357</v>
      </c>
      <c r="B31" s="43" t="s">
        <v>358</v>
      </c>
      <c r="C31" s="41"/>
      <c r="D31" s="41">
        <v>0</v>
      </c>
      <c r="E31" s="41">
        <v>1</v>
      </c>
      <c r="F31" s="41">
        <v>1</v>
      </c>
      <c r="G31" s="88">
        <v>146837202</v>
      </c>
      <c r="H31" s="88">
        <v>119863039</v>
      </c>
      <c r="I31" s="88">
        <v>26974163</v>
      </c>
      <c r="J31" s="88">
        <v>26114928</v>
      </c>
    </row>
    <row r="32" spans="1:10" ht="12.75" customHeight="1">
      <c r="A32" s="54" t="s">
        <v>359</v>
      </c>
      <c r="B32" s="43" t="s">
        <v>360</v>
      </c>
      <c r="C32" s="41"/>
      <c r="D32" s="41">
        <v>0</v>
      </c>
      <c r="E32" s="41">
        <v>1</v>
      </c>
      <c r="F32" s="41">
        <v>2</v>
      </c>
      <c r="G32" s="88"/>
      <c r="H32" s="88"/>
      <c r="I32" s="88"/>
      <c r="J32" s="88"/>
    </row>
    <row r="33" spans="1:10" ht="15.75" customHeight="1">
      <c r="A33" s="41" t="s">
        <v>361</v>
      </c>
      <c r="B33" s="43" t="s">
        <v>362</v>
      </c>
      <c r="C33" s="41"/>
      <c r="D33" s="41">
        <v>0</v>
      </c>
      <c r="E33" s="41">
        <v>1</v>
      </c>
      <c r="F33" s="41">
        <v>3</v>
      </c>
      <c r="G33" s="88">
        <v>3989828</v>
      </c>
      <c r="H33" s="88"/>
      <c r="I33" s="88">
        <v>3989828</v>
      </c>
      <c r="J33" s="88">
        <v>4635008</v>
      </c>
    </row>
    <row r="34" spans="1:10" ht="12.75" customHeight="1">
      <c r="A34" s="54" t="s">
        <v>363</v>
      </c>
      <c r="B34" s="42" t="s">
        <v>364</v>
      </c>
      <c r="C34" s="41"/>
      <c r="D34" s="41">
        <v>0</v>
      </c>
      <c r="E34" s="41">
        <v>1</v>
      </c>
      <c r="F34" s="41">
        <v>4</v>
      </c>
      <c r="G34" s="98"/>
      <c r="H34" s="98"/>
      <c r="I34" s="98"/>
      <c r="J34" s="98"/>
    </row>
    <row r="35" spans="1:10" ht="12.75" customHeight="1">
      <c r="A35" s="54" t="s">
        <v>365</v>
      </c>
      <c r="B35" s="42" t="s">
        <v>71</v>
      </c>
      <c r="C35" s="41"/>
      <c r="D35" s="41">
        <v>0</v>
      </c>
      <c r="E35" s="41">
        <v>1</v>
      </c>
      <c r="F35" s="41">
        <v>5</v>
      </c>
      <c r="G35" s="98"/>
      <c r="H35" s="98"/>
      <c r="I35" s="98"/>
      <c r="J35" s="98"/>
    </row>
    <row r="36" spans="1:10" ht="12.75">
      <c r="A36" s="54" t="s">
        <v>366</v>
      </c>
      <c r="B36" s="43" t="s">
        <v>367</v>
      </c>
      <c r="C36" s="41"/>
      <c r="D36" s="41">
        <v>0</v>
      </c>
      <c r="E36" s="41">
        <v>1</v>
      </c>
      <c r="F36" s="41">
        <v>6</v>
      </c>
      <c r="G36" s="88"/>
      <c r="H36" s="88"/>
      <c r="I36" s="88"/>
      <c r="J36" s="88"/>
    </row>
    <row r="37" spans="1:10" ht="12.75" customHeight="1">
      <c r="A37" s="54" t="s">
        <v>368</v>
      </c>
      <c r="B37" s="43" t="s">
        <v>369</v>
      </c>
      <c r="C37" s="41"/>
      <c r="D37" s="41">
        <v>0</v>
      </c>
      <c r="E37" s="41">
        <v>1</v>
      </c>
      <c r="F37" s="41">
        <v>7</v>
      </c>
      <c r="G37" s="88"/>
      <c r="H37" s="88"/>
      <c r="I37" s="88"/>
      <c r="J37" s="88"/>
    </row>
    <row r="38" spans="1:10" ht="12.75">
      <c r="A38" s="54" t="s">
        <v>370</v>
      </c>
      <c r="B38" s="43" t="s">
        <v>371</v>
      </c>
      <c r="C38" s="41"/>
      <c r="D38" s="41">
        <v>0</v>
      </c>
      <c r="E38" s="41">
        <v>1</v>
      </c>
      <c r="F38" s="41">
        <v>8</v>
      </c>
      <c r="G38" s="88"/>
      <c r="H38" s="88"/>
      <c r="I38" s="88"/>
      <c r="J38" s="88"/>
    </row>
    <row r="39" spans="1:10" ht="12.75" customHeight="1">
      <c r="A39" s="41" t="s">
        <v>372</v>
      </c>
      <c r="B39" s="43" t="s">
        <v>373</v>
      </c>
      <c r="C39" s="41"/>
      <c r="D39" s="41">
        <v>0</v>
      </c>
      <c r="E39" s="41">
        <v>1</v>
      </c>
      <c r="F39" s="41">
        <v>9</v>
      </c>
      <c r="G39" s="88"/>
      <c r="H39" s="88"/>
      <c r="I39" s="88"/>
      <c r="J39" s="88"/>
    </row>
    <row r="40" spans="1:10" ht="12.75" customHeight="1">
      <c r="A40" s="54" t="s">
        <v>374</v>
      </c>
      <c r="B40" s="42" t="s">
        <v>375</v>
      </c>
      <c r="C40" s="41"/>
      <c r="D40" s="41">
        <v>0</v>
      </c>
      <c r="E40" s="41">
        <v>2</v>
      </c>
      <c r="F40" s="41">
        <v>0</v>
      </c>
      <c r="G40" s="98"/>
      <c r="H40" s="98"/>
      <c r="I40" s="98"/>
      <c r="J40" s="98"/>
    </row>
    <row r="41" spans="1:10" ht="12.75" customHeight="1">
      <c r="A41" s="54" t="s">
        <v>376</v>
      </c>
      <c r="B41" s="42" t="s">
        <v>72</v>
      </c>
      <c r="C41" s="41"/>
      <c r="D41" s="41">
        <v>0</v>
      </c>
      <c r="E41" s="41">
        <v>2</v>
      </c>
      <c r="F41" s="41">
        <v>1</v>
      </c>
      <c r="G41" s="98">
        <v>25150138</v>
      </c>
      <c r="H41" s="98">
        <v>182375</v>
      </c>
      <c r="I41" s="98">
        <v>24967763</v>
      </c>
      <c r="J41" s="98">
        <v>25052808</v>
      </c>
    </row>
    <row r="42" spans="1:10" ht="12.75" customHeight="1">
      <c r="A42" s="54" t="s">
        <v>377</v>
      </c>
      <c r="B42" s="43" t="s">
        <v>378</v>
      </c>
      <c r="C42" s="41"/>
      <c r="D42" s="41">
        <v>0</v>
      </c>
      <c r="E42" s="41">
        <v>2</v>
      </c>
      <c r="F42" s="41">
        <v>2</v>
      </c>
      <c r="G42" s="88">
        <v>24447995</v>
      </c>
      <c r="H42" s="88"/>
      <c r="I42" s="88">
        <v>24447995</v>
      </c>
      <c r="J42" s="88">
        <v>24447995</v>
      </c>
    </row>
    <row r="43" spans="1:10" ht="12.75" customHeight="1">
      <c r="A43" s="54" t="s">
        <v>379</v>
      </c>
      <c r="B43" s="43" t="s">
        <v>380</v>
      </c>
      <c r="C43" s="41"/>
      <c r="D43" s="41">
        <v>0</v>
      </c>
      <c r="E43" s="41">
        <v>2</v>
      </c>
      <c r="F43" s="41">
        <v>3</v>
      </c>
      <c r="G43" s="88"/>
      <c r="H43" s="88"/>
      <c r="I43" s="88"/>
      <c r="J43" s="88"/>
    </row>
    <row r="44" spans="1:10" ht="12.75" customHeight="1">
      <c r="A44" s="54" t="s">
        <v>381</v>
      </c>
      <c r="B44" s="43" t="s">
        <v>382</v>
      </c>
      <c r="C44" s="41"/>
      <c r="D44" s="41">
        <v>0</v>
      </c>
      <c r="E44" s="41">
        <v>2</v>
      </c>
      <c r="F44" s="41">
        <v>4</v>
      </c>
      <c r="G44" s="88"/>
      <c r="H44" s="88"/>
      <c r="I44" s="88"/>
      <c r="J44" s="88"/>
    </row>
    <row r="45" spans="1:10" ht="12.75" customHeight="1">
      <c r="A45" s="54" t="s">
        <v>383</v>
      </c>
      <c r="B45" s="43" t="s">
        <v>384</v>
      </c>
      <c r="C45" s="41"/>
      <c r="D45" s="41">
        <v>0</v>
      </c>
      <c r="E45" s="41">
        <v>2</v>
      </c>
      <c r="F45" s="41">
        <v>5</v>
      </c>
      <c r="G45" s="88">
        <v>692143</v>
      </c>
      <c r="H45" s="88">
        <v>182375</v>
      </c>
      <c r="I45" s="88">
        <v>509768</v>
      </c>
      <c r="J45" s="88">
        <v>594813</v>
      </c>
    </row>
    <row r="46" spans="1:10" ht="12.75" customHeight="1">
      <c r="A46" s="54" t="s">
        <v>385</v>
      </c>
      <c r="B46" s="43" t="s">
        <v>386</v>
      </c>
      <c r="C46" s="41"/>
      <c r="D46" s="41">
        <v>0</v>
      </c>
      <c r="E46" s="41">
        <v>2</v>
      </c>
      <c r="F46" s="41">
        <v>6</v>
      </c>
      <c r="G46" s="88"/>
      <c r="H46" s="88"/>
      <c r="I46" s="88"/>
      <c r="J46" s="88"/>
    </row>
    <row r="47" spans="1:10" ht="12.75" customHeight="1">
      <c r="A47" s="54" t="s">
        <v>387</v>
      </c>
      <c r="B47" s="43" t="s">
        <v>388</v>
      </c>
      <c r="C47" s="41"/>
      <c r="D47" s="41">
        <v>0</v>
      </c>
      <c r="E47" s="41">
        <v>2</v>
      </c>
      <c r="F47" s="41">
        <v>7</v>
      </c>
      <c r="G47" s="88"/>
      <c r="H47" s="88"/>
      <c r="I47" s="88"/>
      <c r="J47" s="88"/>
    </row>
    <row r="48" spans="1:10" ht="12.75" customHeight="1">
      <c r="A48" s="54" t="s">
        <v>389</v>
      </c>
      <c r="B48" s="43" t="s">
        <v>390</v>
      </c>
      <c r="C48" s="41"/>
      <c r="D48" s="41">
        <v>0</v>
      </c>
      <c r="E48" s="41">
        <v>2</v>
      </c>
      <c r="F48" s="41">
        <v>8</v>
      </c>
      <c r="G48" s="88"/>
      <c r="H48" s="88"/>
      <c r="I48" s="88"/>
      <c r="J48" s="88"/>
    </row>
    <row r="49" spans="1:10" ht="12.75" customHeight="1">
      <c r="A49" s="54" t="s">
        <v>391</v>
      </c>
      <c r="B49" s="43" t="s">
        <v>392</v>
      </c>
      <c r="C49" s="41"/>
      <c r="D49" s="41">
        <v>0</v>
      </c>
      <c r="E49" s="41">
        <v>2</v>
      </c>
      <c r="F49" s="41">
        <v>9</v>
      </c>
      <c r="G49" s="88">
        <v>10000</v>
      </c>
      <c r="H49" s="88"/>
      <c r="I49" s="88">
        <v>10000</v>
      </c>
      <c r="J49" s="88">
        <v>10000</v>
      </c>
    </row>
    <row r="50" spans="1:10" ht="12.75" customHeight="1">
      <c r="A50" s="54" t="s">
        <v>393</v>
      </c>
      <c r="B50" s="42" t="s">
        <v>73</v>
      </c>
      <c r="C50" s="41"/>
      <c r="D50" s="41">
        <v>0</v>
      </c>
      <c r="E50" s="41">
        <v>3</v>
      </c>
      <c r="F50" s="41">
        <v>0</v>
      </c>
      <c r="G50" s="98"/>
      <c r="H50" s="98"/>
      <c r="I50" s="98"/>
      <c r="J50" s="98"/>
    </row>
    <row r="51" spans="1:10" ht="12.75" customHeight="1">
      <c r="A51" s="54" t="s">
        <v>394</v>
      </c>
      <c r="B51" s="43" t="s">
        <v>395</v>
      </c>
      <c r="C51" s="41"/>
      <c r="D51" s="41">
        <v>0</v>
      </c>
      <c r="E51" s="41">
        <v>3</v>
      </c>
      <c r="F51" s="41">
        <v>1</v>
      </c>
      <c r="G51" s="88"/>
      <c r="H51" s="88"/>
      <c r="I51" s="88"/>
      <c r="J51" s="88"/>
    </row>
    <row r="52" spans="1:10" ht="12.75" customHeight="1">
      <c r="A52" s="41" t="s">
        <v>396</v>
      </c>
      <c r="B52" s="43" t="s">
        <v>397</v>
      </c>
      <c r="C52" s="41"/>
      <c r="D52" s="41">
        <v>0</v>
      </c>
      <c r="E52" s="41">
        <v>3</v>
      </c>
      <c r="F52" s="41">
        <v>2</v>
      </c>
      <c r="G52" s="88"/>
      <c r="H52" s="88"/>
      <c r="I52" s="88"/>
      <c r="J52" s="88"/>
    </row>
    <row r="53" spans="1:10" ht="12.75" customHeight="1">
      <c r="A53" s="41" t="s">
        <v>398</v>
      </c>
      <c r="B53" s="42" t="s">
        <v>74</v>
      </c>
      <c r="C53" s="41"/>
      <c r="D53" s="41">
        <v>0</v>
      </c>
      <c r="E53" s="41">
        <v>3</v>
      </c>
      <c r="F53" s="41">
        <v>3</v>
      </c>
      <c r="G53" s="98"/>
      <c r="H53" s="98"/>
      <c r="I53" s="98"/>
      <c r="J53" s="98"/>
    </row>
    <row r="54" spans="1:10" ht="12.75" customHeight="1">
      <c r="A54" s="54" t="s">
        <v>399</v>
      </c>
      <c r="B54" s="42" t="s">
        <v>400</v>
      </c>
      <c r="C54" s="41"/>
      <c r="D54" s="41">
        <v>0</v>
      </c>
      <c r="E54" s="41">
        <v>3</v>
      </c>
      <c r="F54" s="41">
        <v>4</v>
      </c>
      <c r="G54" s="98"/>
      <c r="H54" s="98"/>
      <c r="I54" s="98"/>
      <c r="J54" s="98"/>
    </row>
    <row r="55" spans="1:10" ht="12.75" customHeight="1">
      <c r="A55" s="41"/>
      <c r="B55" s="42" t="s">
        <v>75</v>
      </c>
      <c r="C55" s="41"/>
      <c r="D55" s="41">
        <v>0</v>
      </c>
      <c r="E55" s="41">
        <v>3</v>
      </c>
      <c r="F55" s="41">
        <v>5</v>
      </c>
      <c r="G55" s="98">
        <v>47588646</v>
      </c>
      <c r="H55" s="98">
        <v>2966037</v>
      </c>
      <c r="I55" s="98">
        <v>44622609</v>
      </c>
      <c r="J55" s="98">
        <v>39830057</v>
      </c>
    </row>
    <row r="56" spans="1:10" ht="12.75" customHeight="1">
      <c r="A56" s="41" t="s">
        <v>401</v>
      </c>
      <c r="B56" s="42" t="s">
        <v>76</v>
      </c>
      <c r="C56" s="41"/>
      <c r="D56" s="41">
        <v>0</v>
      </c>
      <c r="E56" s="41">
        <v>3</v>
      </c>
      <c r="F56" s="41">
        <v>6</v>
      </c>
      <c r="G56" s="98">
        <v>15789055</v>
      </c>
      <c r="H56" s="98">
        <v>2541598</v>
      </c>
      <c r="I56" s="98">
        <v>13247457</v>
      </c>
      <c r="J56" s="98">
        <v>11263566</v>
      </c>
    </row>
    <row r="57" spans="1:10" ht="12.75" customHeight="1">
      <c r="A57" s="41">
        <v>10</v>
      </c>
      <c r="B57" s="43" t="s">
        <v>402</v>
      </c>
      <c r="C57" s="41"/>
      <c r="D57" s="41">
        <v>0</v>
      </c>
      <c r="E57" s="41">
        <v>3</v>
      </c>
      <c r="F57" s="41">
        <v>7</v>
      </c>
      <c r="G57" s="88">
        <v>8222025</v>
      </c>
      <c r="H57" s="88">
        <v>2541598</v>
      </c>
      <c r="I57" s="88">
        <v>5680427</v>
      </c>
      <c r="J57" s="88">
        <v>6080461</v>
      </c>
    </row>
    <row r="58" spans="1:10" ht="12.75" customHeight="1">
      <c r="A58" s="41">
        <v>11</v>
      </c>
      <c r="B58" s="43" t="s">
        <v>403</v>
      </c>
      <c r="C58" s="41"/>
      <c r="D58" s="41">
        <v>0</v>
      </c>
      <c r="E58" s="41">
        <v>3</v>
      </c>
      <c r="F58" s="41">
        <v>8</v>
      </c>
      <c r="G58" s="88">
        <v>6833689</v>
      </c>
      <c r="H58" s="88"/>
      <c r="I58" s="88">
        <v>6833689</v>
      </c>
      <c r="J58" s="88">
        <v>4787415</v>
      </c>
    </row>
    <row r="59" spans="1:10" ht="12.75" customHeight="1">
      <c r="A59" s="41">
        <v>12</v>
      </c>
      <c r="B59" s="43" t="s">
        <v>404</v>
      </c>
      <c r="C59" s="41"/>
      <c r="D59" s="41">
        <v>0</v>
      </c>
      <c r="E59" s="41">
        <v>3</v>
      </c>
      <c r="F59" s="41">
        <v>9</v>
      </c>
      <c r="G59" s="88">
        <v>452713</v>
      </c>
      <c r="H59" s="88"/>
      <c r="I59" s="88">
        <v>452713</v>
      </c>
      <c r="J59" s="88">
        <v>282861</v>
      </c>
    </row>
    <row r="60" spans="1:10" ht="12.75">
      <c r="A60" s="41">
        <v>13</v>
      </c>
      <c r="B60" s="43" t="s">
        <v>405</v>
      </c>
      <c r="C60" s="41"/>
      <c r="D60" s="41">
        <v>0</v>
      </c>
      <c r="E60" s="41">
        <v>4</v>
      </c>
      <c r="F60" s="41">
        <v>0</v>
      </c>
      <c r="G60" s="88">
        <v>262484</v>
      </c>
      <c r="H60" s="88"/>
      <c r="I60" s="88">
        <v>262484</v>
      </c>
      <c r="J60" s="88">
        <v>104071</v>
      </c>
    </row>
    <row r="61" spans="1:10" ht="12.75" customHeight="1">
      <c r="A61" s="41">
        <v>14</v>
      </c>
      <c r="B61" s="43" t="s">
        <v>406</v>
      </c>
      <c r="C61" s="41"/>
      <c r="D61" s="41">
        <v>0</v>
      </c>
      <c r="E61" s="41">
        <v>4</v>
      </c>
      <c r="F61" s="41">
        <v>1</v>
      </c>
      <c r="G61" s="88"/>
      <c r="H61" s="88"/>
      <c r="I61" s="88"/>
      <c r="J61" s="88"/>
    </row>
    <row r="62" spans="1:10" ht="12.75">
      <c r="A62" s="41">
        <v>15</v>
      </c>
      <c r="B62" s="43" t="s">
        <v>407</v>
      </c>
      <c r="C62" s="41"/>
      <c r="D62" s="41">
        <v>0</v>
      </c>
      <c r="E62" s="41">
        <v>4</v>
      </c>
      <c r="F62" s="41">
        <v>2</v>
      </c>
      <c r="G62" s="88">
        <v>18144</v>
      </c>
      <c r="H62" s="88"/>
      <c r="I62" s="88">
        <v>18144</v>
      </c>
      <c r="J62" s="88">
        <v>8758</v>
      </c>
    </row>
    <row r="63" spans="1:10" ht="27" customHeight="1">
      <c r="A63" s="41"/>
      <c r="B63" s="42" t="s">
        <v>77</v>
      </c>
      <c r="C63" s="41"/>
      <c r="D63" s="41">
        <v>0</v>
      </c>
      <c r="E63" s="41">
        <v>4</v>
      </c>
      <c r="F63" s="41">
        <v>3</v>
      </c>
      <c r="G63" s="98">
        <v>31799591</v>
      </c>
      <c r="H63" s="98">
        <v>424439</v>
      </c>
      <c r="I63" s="98">
        <v>31375152</v>
      </c>
      <c r="J63" s="98">
        <v>28566491</v>
      </c>
    </row>
    <row r="64" spans="1:10" ht="12.75" customHeight="1">
      <c r="A64" s="41">
        <v>20</v>
      </c>
      <c r="B64" s="43" t="s">
        <v>408</v>
      </c>
      <c r="C64" s="41"/>
      <c r="D64" s="41">
        <v>0</v>
      </c>
      <c r="E64" s="41">
        <v>4</v>
      </c>
      <c r="F64" s="41">
        <v>4</v>
      </c>
      <c r="G64" s="88">
        <v>23063014</v>
      </c>
      <c r="H64" s="88"/>
      <c r="I64" s="88">
        <v>23063014</v>
      </c>
      <c r="J64" s="88">
        <v>19792536</v>
      </c>
    </row>
    <row r="65" spans="1:10" ht="12.75">
      <c r="A65" s="5" t="s">
        <v>409</v>
      </c>
      <c r="B65" s="43" t="s">
        <v>410</v>
      </c>
      <c r="C65" s="41"/>
      <c r="D65" s="41">
        <v>0</v>
      </c>
      <c r="E65" s="41">
        <v>4</v>
      </c>
      <c r="F65" s="41">
        <v>5</v>
      </c>
      <c r="G65" s="88">
        <v>23063014</v>
      </c>
      <c r="H65" s="88"/>
      <c r="I65" s="88">
        <v>23063014</v>
      </c>
      <c r="J65" s="88">
        <v>19792536</v>
      </c>
    </row>
    <row r="66" spans="1:10" ht="12.75" customHeight="1">
      <c r="A66" s="41">
        <v>207</v>
      </c>
      <c r="B66" s="43" t="s">
        <v>411</v>
      </c>
      <c r="C66" s="41"/>
      <c r="D66" s="41">
        <v>0</v>
      </c>
      <c r="E66" s="41">
        <v>4</v>
      </c>
      <c r="F66" s="41">
        <v>6</v>
      </c>
      <c r="G66" s="88"/>
      <c r="H66" s="88"/>
      <c r="I66" s="88"/>
      <c r="J66" s="88"/>
    </row>
    <row r="67" spans="1:10" ht="12.75" customHeight="1">
      <c r="A67" s="41" t="s">
        <v>412</v>
      </c>
      <c r="B67" s="43" t="s">
        <v>413</v>
      </c>
      <c r="C67" s="41"/>
      <c r="D67" s="41">
        <v>0</v>
      </c>
      <c r="E67" s="41">
        <v>4</v>
      </c>
      <c r="F67" s="41">
        <v>7</v>
      </c>
      <c r="G67" s="88">
        <v>8366644</v>
      </c>
      <c r="H67" s="88">
        <v>424439</v>
      </c>
      <c r="I67" s="88">
        <v>7942205</v>
      </c>
      <c r="J67" s="88">
        <v>8632647</v>
      </c>
    </row>
    <row r="68" spans="1:10" ht="12.75" customHeight="1">
      <c r="A68" s="41">
        <v>210</v>
      </c>
      <c r="B68" s="43" t="s">
        <v>414</v>
      </c>
      <c r="C68" s="41"/>
      <c r="D68" s="41">
        <v>0</v>
      </c>
      <c r="E68" s="41">
        <v>4</v>
      </c>
      <c r="F68" s="41">
        <v>8</v>
      </c>
      <c r="G68" s="88">
        <v>3509261</v>
      </c>
      <c r="H68" s="88"/>
      <c r="I68" s="88">
        <v>3509261</v>
      </c>
      <c r="J68" s="88">
        <v>3662042</v>
      </c>
    </row>
    <row r="69" spans="1:10" ht="12.75" customHeight="1">
      <c r="A69" s="41">
        <v>211</v>
      </c>
      <c r="B69" s="43" t="s">
        <v>415</v>
      </c>
      <c r="C69" s="41"/>
      <c r="D69" s="41">
        <v>0</v>
      </c>
      <c r="E69" s="41">
        <v>4</v>
      </c>
      <c r="F69" s="41">
        <v>9</v>
      </c>
      <c r="G69" s="88">
        <v>4735897</v>
      </c>
      <c r="H69" s="88">
        <v>394675</v>
      </c>
      <c r="I69" s="88">
        <v>4341222</v>
      </c>
      <c r="J69" s="88">
        <v>4918044</v>
      </c>
    </row>
    <row r="70" spans="1:10" ht="12.75" customHeight="1">
      <c r="A70" s="41">
        <v>212</v>
      </c>
      <c r="B70" s="43" t="s">
        <v>416</v>
      </c>
      <c r="C70" s="41"/>
      <c r="D70" s="41">
        <v>0</v>
      </c>
      <c r="E70" s="41">
        <v>5</v>
      </c>
      <c r="F70" s="41">
        <v>0</v>
      </c>
      <c r="G70" s="88">
        <v>29764</v>
      </c>
      <c r="H70" s="88">
        <v>29764</v>
      </c>
      <c r="I70" s="88"/>
      <c r="J70" s="88"/>
    </row>
    <row r="71" spans="1:10" ht="12.75" customHeight="1">
      <c r="A71" s="41">
        <v>22</v>
      </c>
      <c r="B71" s="43" t="s">
        <v>417</v>
      </c>
      <c r="C71" s="41"/>
      <c r="D71" s="41">
        <v>0</v>
      </c>
      <c r="E71" s="41">
        <v>5</v>
      </c>
      <c r="F71" s="41">
        <v>1</v>
      </c>
      <c r="G71" s="88"/>
      <c r="H71" s="88"/>
      <c r="I71" s="88"/>
      <c r="J71" s="88"/>
    </row>
    <row r="72" spans="1:10" ht="12.75" customHeight="1">
      <c r="A72" s="41">
        <v>23</v>
      </c>
      <c r="B72" s="43" t="s">
        <v>418</v>
      </c>
      <c r="C72" s="41"/>
      <c r="D72" s="41">
        <v>0</v>
      </c>
      <c r="E72" s="41">
        <v>5</v>
      </c>
      <c r="F72" s="41">
        <v>2</v>
      </c>
      <c r="G72" s="88">
        <v>91722</v>
      </c>
      <c r="H72" s="88"/>
      <c r="I72" s="88">
        <v>91722</v>
      </c>
      <c r="J72" s="88">
        <v>52561</v>
      </c>
    </row>
    <row r="73" spans="1:10" ht="12.75" customHeight="1">
      <c r="A73" s="41">
        <v>24</v>
      </c>
      <c r="B73" s="43" t="s">
        <v>419</v>
      </c>
      <c r="C73" s="41"/>
      <c r="D73" s="41">
        <v>0</v>
      </c>
      <c r="E73" s="41">
        <v>5</v>
      </c>
      <c r="F73" s="41">
        <v>3</v>
      </c>
      <c r="G73" s="88">
        <v>117143</v>
      </c>
      <c r="H73" s="88"/>
      <c r="I73" s="88">
        <v>117143</v>
      </c>
      <c r="J73" s="88">
        <v>112143</v>
      </c>
    </row>
    <row r="74" spans="1:10" ht="12.75" customHeight="1">
      <c r="A74" s="41">
        <v>240</v>
      </c>
      <c r="B74" s="43" t="s">
        <v>420</v>
      </c>
      <c r="C74" s="41"/>
      <c r="D74" s="41">
        <v>0</v>
      </c>
      <c r="E74" s="41">
        <v>5</v>
      </c>
      <c r="F74" s="41">
        <v>4</v>
      </c>
      <c r="G74" s="88"/>
      <c r="H74" s="88"/>
      <c r="I74" s="88"/>
      <c r="J74" s="88"/>
    </row>
    <row r="75" spans="1:10" ht="12.75" customHeight="1">
      <c r="A75" s="41">
        <v>241</v>
      </c>
      <c r="B75" s="43" t="s">
        <v>421</v>
      </c>
      <c r="C75" s="41"/>
      <c r="D75" s="41">
        <v>0</v>
      </c>
      <c r="E75" s="41">
        <v>5</v>
      </c>
      <c r="F75" s="41">
        <v>5</v>
      </c>
      <c r="G75" s="88"/>
      <c r="H75" s="88"/>
      <c r="I75" s="88"/>
      <c r="J75" s="88"/>
    </row>
    <row r="76" spans="1:10" ht="12.75" customHeight="1">
      <c r="A76" s="41">
        <v>242</v>
      </c>
      <c r="B76" s="43" t="s">
        <v>422</v>
      </c>
      <c r="C76" s="41"/>
      <c r="D76" s="41">
        <v>0</v>
      </c>
      <c r="E76" s="41">
        <v>5</v>
      </c>
      <c r="F76" s="41">
        <v>6</v>
      </c>
      <c r="G76" s="88"/>
      <c r="H76" s="88"/>
      <c r="I76" s="88"/>
      <c r="J76" s="88"/>
    </row>
    <row r="77" spans="1:10" ht="12.75" customHeight="1">
      <c r="A77" s="41" t="s">
        <v>423</v>
      </c>
      <c r="B77" s="43" t="s">
        <v>424</v>
      </c>
      <c r="C77" s="41"/>
      <c r="D77" s="41">
        <v>0</v>
      </c>
      <c r="E77" s="41">
        <v>5</v>
      </c>
      <c r="F77" s="41">
        <v>7</v>
      </c>
      <c r="G77" s="88">
        <v>117143</v>
      </c>
      <c r="H77" s="88"/>
      <c r="I77" s="88">
        <v>117143</v>
      </c>
      <c r="J77" s="88">
        <v>112143</v>
      </c>
    </row>
    <row r="78" spans="1:10" ht="12.75" customHeight="1">
      <c r="A78" s="41">
        <v>245</v>
      </c>
      <c r="B78" s="43" t="s">
        <v>425</v>
      </c>
      <c r="C78" s="41"/>
      <c r="D78" s="41">
        <v>0</v>
      </c>
      <c r="E78" s="41">
        <v>5</v>
      </c>
      <c r="F78" s="41">
        <v>8</v>
      </c>
      <c r="G78" s="88"/>
      <c r="H78" s="88"/>
      <c r="I78" s="88"/>
      <c r="J78" s="88"/>
    </row>
    <row r="79" spans="1:10" ht="12.75" customHeight="1">
      <c r="A79" s="41">
        <v>246</v>
      </c>
      <c r="B79" s="43" t="s">
        <v>426</v>
      </c>
      <c r="C79" s="41"/>
      <c r="D79" s="41">
        <v>0</v>
      </c>
      <c r="E79" s="41">
        <v>5</v>
      </c>
      <c r="F79" s="41">
        <v>9</v>
      </c>
      <c r="G79" s="88"/>
      <c r="H79" s="88"/>
      <c r="I79" s="88"/>
      <c r="J79" s="88"/>
    </row>
    <row r="80" spans="1:10" ht="12.75" customHeight="1">
      <c r="A80" s="41">
        <v>248</v>
      </c>
      <c r="B80" s="43" t="s">
        <v>427</v>
      </c>
      <c r="C80" s="41"/>
      <c r="D80" s="41">
        <v>0</v>
      </c>
      <c r="E80" s="41">
        <v>6</v>
      </c>
      <c r="F80" s="41">
        <v>0</v>
      </c>
      <c r="G80" s="88"/>
      <c r="H80" s="88"/>
      <c r="I80" s="88"/>
      <c r="J80" s="88"/>
    </row>
    <row r="81" spans="1:10" ht="12.75" customHeight="1">
      <c r="A81" s="41">
        <v>27</v>
      </c>
      <c r="B81" s="43" t="s">
        <v>428</v>
      </c>
      <c r="C81" s="41"/>
      <c r="D81" s="41">
        <v>0</v>
      </c>
      <c r="E81" s="41">
        <v>6</v>
      </c>
      <c r="F81" s="41">
        <v>1</v>
      </c>
      <c r="G81" s="88">
        <v>252332</v>
      </c>
      <c r="H81" s="88"/>
      <c r="I81" s="88">
        <v>252332</v>
      </c>
      <c r="J81" s="88">
        <v>23157</v>
      </c>
    </row>
    <row r="82" spans="1:10" ht="12.75" customHeight="1">
      <c r="A82" s="41" t="s">
        <v>429</v>
      </c>
      <c r="B82" s="43" t="s">
        <v>430</v>
      </c>
      <c r="C82" s="41"/>
      <c r="D82" s="41">
        <v>0</v>
      </c>
      <c r="E82" s="41">
        <v>6</v>
      </c>
      <c r="F82" s="41">
        <v>2</v>
      </c>
      <c r="G82" s="88">
        <v>458</v>
      </c>
      <c r="H82" s="88"/>
      <c r="I82" s="88">
        <v>458</v>
      </c>
      <c r="J82" s="88">
        <v>6008</v>
      </c>
    </row>
    <row r="83" spans="1:10" ht="12.75" customHeight="1">
      <c r="A83" s="41">
        <v>288</v>
      </c>
      <c r="B83" s="42" t="s">
        <v>431</v>
      </c>
      <c r="C83" s="41"/>
      <c r="D83" s="41">
        <v>0</v>
      </c>
      <c r="E83" s="41">
        <v>6</v>
      </c>
      <c r="F83" s="41">
        <v>3</v>
      </c>
      <c r="G83" s="98"/>
      <c r="H83" s="98"/>
      <c r="I83" s="98"/>
      <c r="J83" s="98"/>
    </row>
    <row r="84" spans="1:10" ht="12.75" customHeight="1">
      <c r="A84" s="41">
        <v>290</v>
      </c>
      <c r="B84" s="42" t="s">
        <v>432</v>
      </c>
      <c r="C84" s="41"/>
      <c r="D84" s="41">
        <v>0</v>
      </c>
      <c r="E84" s="41">
        <v>6</v>
      </c>
      <c r="F84" s="41">
        <v>4</v>
      </c>
      <c r="G84" s="98"/>
      <c r="H84" s="98"/>
      <c r="I84" s="98"/>
      <c r="J84" s="98"/>
    </row>
    <row r="85" spans="1:10" ht="12.75" customHeight="1">
      <c r="A85" s="41"/>
      <c r="B85" s="42" t="s">
        <v>78</v>
      </c>
      <c r="C85" s="41"/>
      <c r="D85" s="41">
        <v>0</v>
      </c>
      <c r="E85" s="41">
        <v>6</v>
      </c>
      <c r="F85" s="41">
        <v>5</v>
      </c>
      <c r="G85" s="98">
        <v>382357669</v>
      </c>
      <c r="H85" s="98">
        <v>225892712</v>
      </c>
      <c r="I85" s="98">
        <v>156464957</v>
      </c>
      <c r="J85" s="98">
        <v>154973764</v>
      </c>
    </row>
    <row r="86" spans="1:10" ht="12.75" customHeight="1">
      <c r="A86" s="41">
        <v>88</v>
      </c>
      <c r="B86" s="43" t="s">
        <v>433</v>
      </c>
      <c r="C86" s="41"/>
      <c r="D86" s="41">
        <v>0</v>
      </c>
      <c r="E86" s="41">
        <v>6</v>
      </c>
      <c r="F86" s="41">
        <v>6</v>
      </c>
      <c r="G86" s="88"/>
      <c r="H86" s="88"/>
      <c r="I86" s="88"/>
      <c r="J86" s="88"/>
    </row>
    <row r="87" spans="1:10" ht="12.75" customHeight="1">
      <c r="A87" s="41"/>
      <c r="B87" s="43" t="s">
        <v>434</v>
      </c>
      <c r="C87" s="41"/>
      <c r="D87" s="41">
        <v>0</v>
      </c>
      <c r="E87" s="41">
        <v>6</v>
      </c>
      <c r="F87" s="41">
        <v>7</v>
      </c>
      <c r="G87" s="88">
        <v>382357669</v>
      </c>
      <c r="H87" s="88">
        <v>225892712</v>
      </c>
      <c r="I87" s="88">
        <v>156464957</v>
      </c>
      <c r="J87" s="88">
        <v>154973764</v>
      </c>
    </row>
    <row r="88" spans="1:10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0" ht="13.5">
      <c r="A89" s="41"/>
      <c r="B89" s="55" t="s">
        <v>154</v>
      </c>
      <c r="C89" s="41"/>
      <c r="D89" s="119"/>
      <c r="E89" s="119"/>
      <c r="F89" s="119"/>
      <c r="G89" s="181" t="s">
        <v>501</v>
      </c>
      <c r="H89" s="182"/>
      <c r="I89" s="183"/>
      <c r="J89" s="95" t="s">
        <v>502</v>
      </c>
    </row>
    <row r="90" spans="1:10" ht="13.5">
      <c r="A90" s="56">
        <v>1</v>
      </c>
      <c r="B90" s="56">
        <v>2</v>
      </c>
      <c r="C90" s="56">
        <v>3</v>
      </c>
      <c r="D90" s="176">
        <v>4</v>
      </c>
      <c r="E90" s="177"/>
      <c r="F90" s="178"/>
      <c r="G90" s="181">
        <v>5</v>
      </c>
      <c r="H90" s="184"/>
      <c r="I90" s="185"/>
      <c r="J90" s="95">
        <v>6</v>
      </c>
    </row>
    <row r="91" spans="1:10" ht="27">
      <c r="A91" s="41"/>
      <c r="B91" s="55" t="s">
        <v>79</v>
      </c>
      <c r="C91" s="41"/>
      <c r="D91" s="41">
        <v>1</v>
      </c>
      <c r="E91" s="41">
        <v>0</v>
      </c>
      <c r="F91" s="41">
        <v>1</v>
      </c>
      <c r="G91" s="155">
        <v>145054840</v>
      </c>
      <c r="H91" s="156"/>
      <c r="I91" s="157"/>
      <c r="J91" s="100">
        <v>147586714</v>
      </c>
    </row>
    <row r="92" spans="1:10" ht="13.5">
      <c r="A92" s="41">
        <v>30</v>
      </c>
      <c r="B92" s="55" t="s">
        <v>80</v>
      </c>
      <c r="C92" s="41"/>
      <c r="D92" s="41">
        <v>1</v>
      </c>
      <c r="E92" s="41">
        <v>0</v>
      </c>
      <c r="F92" s="41">
        <v>2</v>
      </c>
      <c r="G92" s="155">
        <v>94765400</v>
      </c>
      <c r="H92" s="156"/>
      <c r="I92" s="157"/>
      <c r="J92" s="100">
        <v>94765400</v>
      </c>
    </row>
    <row r="93" spans="1:10" ht="12.75">
      <c r="A93" s="41">
        <v>300</v>
      </c>
      <c r="B93" s="5" t="s">
        <v>435</v>
      </c>
      <c r="C93" s="41"/>
      <c r="D93" s="41">
        <v>1</v>
      </c>
      <c r="E93" s="41">
        <v>0</v>
      </c>
      <c r="F93" s="41">
        <v>3</v>
      </c>
      <c r="G93" s="159">
        <v>94765400</v>
      </c>
      <c r="H93" s="160"/>
      <c r="I93" s="161"/>
      <c r="J93" s="96">
        <v>94765400</v>
      </c>
    </row>
    <row r="94" spans="1:10" ht="26.25">
      <c r="A94" s="41">
        <v>302</v>
      </c>
      <c r="B94" s="5" t="s">
        <v>436</v>
      </c>
      <c r="C94" s="41"/>
      <c r="D94" s="41">
        <v>1</v>
      </c>
      <c r="E94" s="41">
        <v>0</v>
      </c>
      <c r="F94" s="41">
        <v>4</v>
      </c>
      <c r="G94" s="159"/>
      <c r="H94" s="160"/>
      <c r="I94" s="161"/>
      <c r="J94" s="96"/>
    </row>
    <row r="95" spans="1:10" ht="12.75">
      <c r="A95" s="41">
        <v>303</v>
      </c>
      <c r="B95" s="5" t="s">
        <v>437</v>
      </c>
      <c r="C95" s="41"/>
      <c r="D95" s="41">
        <v>1</v>
      </c>
      <c r="E95" s="41">
        <v>0</v>
      </c>
      <c r="F95" s="41">
        <v>5</v>
      </c>
      <c r="G95" s="159"/>
      <c r="H95" s="160"/>
      <c r="I95" s="161"/>
      <c r="J95" s="96"/>
    </row>
    <row r="96" spans="1:10" ht="12.75">
      <c r="A96" s="41">
        <v>304</v>
      </c>
      <c r="B96" s="5" t="s">
        <v>438</v>
      </c>
      <c r="C96" s="41"/>
      <c r="D96" s="41">
        <v>1</v>
      </c>
      <c r="E96" s="41">
        <v>0</v>
      </c>
      <c r="F96" s="41">
        <v>6</v>
      </c>
      <c r="G96" s="159"/>
      <c r="H96" s="160"/>
      <c r="I96" s="161"/>
      <c r="J96" s="96"/>
    </row>
    <row r="97" spans="1:10" ht="12.75">
      <c r="A97" s="41">
        <v>305</v>
      </c>
      <c r="B97" s="5" t="s">
        <v>439</v>
      </c>
      <c r="C97" s="41"/>
      <c r="D97" s="41">
        <v>1</v>
      </c>
      <c r="E97" s="41">
        <v>0</v>
      </c>
      <c r="F97" s="41">
        <v>7</v>
      </c>
      <c r="G97" s="159"/>
      <c r="H97" s="160"/>
      <c r="I97" s="161"/>
      <c r="J97" s="96"/>
    </row>
    <row r="98" spans="1:10" ht="12.75">
      <c r="A98" s="41">
        <v>309</v>
      </c>
      <c r="B98" s="5" t="s">
        <v>440</v>
      </c>
      <c r="C98" s="41"/>
      <c r="D98" s="41">
        <v>1</v>
      </c>
      <c r="E98" s="41">
        <v>0</v>
      </c>
      <c r="F98" s="41">
        <v>8</v>
      </c>
      <c r="G98" s="159"/>
      <c r="H98" s="160"/>
      <c r="I98" s="161"/>
      <c r="J98" s="96"/>
    </row>
    <row r="99" spans="1:10" ht="13.5">
      <c r="A99" s="41">
        <v>31</v>
      </c>
      <c r="B99" s="55" t="s">
        <v>441</v>
      </c>
      <c r="C99" s="41"/>
      <c r="D99" s="41">
        <v>1</v>
      </c>
      <c r="E99" s="41">
        <v>0</v>
      </c>
      <c r="F99" s="41">
        <v>9</v>
      </c>
      <c r="G99" s="155"/>
      <c r="H99" s="156"/>
      <c r="I99" s="157"/>
      <c r="J99" s="100"/>
    </row>
    <row r="100" spans="1:10" ht="13.5">
      <c r="A100" s="41">
        <v>320</v>
      </c>
      <c r="B100" s="55" t="s">
        <v>442</v>
      </c>
      <c r="C100" s="41"/>
      <c r="D100" s="41">
        <v>1</v>
      </c>
      <c r="E100" s="41">
        <v>1</v>
      </c>
      <c r="F100" s="41">
        <v>0</v>
      </c>
      <c r="G100" s="155"/>
      <c r="H100" s="156"/>
      <c r="I100" s="157"/>
      <c r="J100" s="100"/>
    </row>
    <row r="101" spans="1:10" ht="13.5">
      <c r="A101" s="41"/>
      <c r="B101" s="55" t="s">
        <v>81</v>
      </c>
      <c r="C101" s="41"/>
      <c r="D101" s="41">
        <v>1</v>
      </c>
      <c r="E101" s="41">
        <v>1</v>
      </c>
      <c r="F101" s="41">
        <v>1</v>
      </c>
      <c r="G101" s="155">
        <v>26338464</v>
      </c>
      <c r="H101" s="156"/>
      <c r="I101" s="157"/>
      <c r="J101" s="100">
        <v>26338464</v>
      </c>
    </row>
    <row r="102" spans="1:10" ht="12.75">
      <c r="A102" s="41">
        <v>321</v>
      </c>
      <c r="B102" s="5" t="s">
        <v>443</v>
      </c>
      <c r="C102" s="41"/>
      <c r="D102" s="41">
        <v>1</v>
      </c>
      <c r="E102" s="41">
        <v>1</v>
      </c>
      <c r="F102" s="41">
        <v>2</v>
      </c>
      <c r="G102" s="159">
        <v>26338464</v>
      </c>
      <c r="H102" s="160"/>
      <c r="I102" s="161"/>
      <c r="J102" s="96">
        <v>26338464</v>
      </c>
    </row>
    <row r="103" spans="1:10" ht="12.75">
      <c r="A103" s="41">
        <v>322</v>
      </c>
      <c r="B103" s="5" t="s">
        <v>444</v>
      </c>
      <c r="C103" s="41"/>
      <c r="D103" s="41">
        <v>1</v>
      </c>
      <c r="E103" s="41">
        <v>1</v>
      </c>
      <c r="F103" s="41">
        <v>3</v>
      </c>
      <c r="G103" s="159"/>
      <c r="H103" s="160"/>
      <c r="I103" s="161"/>
      <c r="J103" s="96"/>
    </row>
    <row r="104" spans="1:10" ht="13.5">
      <c r="A104" s="41" t="s">
        <v>445</v>
      </c>
      <c r="B104" s="55" t="s">
        <v>446</v>
      </c>
      <c r="C104" s="41"/>
      <c r="D104" s="41">
        <v>1</v>
      </c>
      <c r="E104" s="41">
        <v>1</v>
      </c>
      <c r="F104" s="41">
        <v>4</v>
      </c>
      <c r="G104" s="155"/>
      <c r="H104" s="156"/>
      <c r="I104" s="157"/>
      <c r="J104" s="100"/>
    </row>
    <row r="105" spans="1:10" ht="13.5">
      <c r="A105" s="41" t="s">
        <v>445</v>
      </c>
      <c r="B105" s="55" t="s">
        <v>447</v>
      </c>
      <c r="C105" s="41"/>
      <c r="D105" s="41">
        <v>1</v>
      </c>
      <c r="E105" s="41">
        <v>1</v>
      </c>
      <c r="F105" s="41">
        <v>5</v>
      </c>
      <c r="G105" s="155"/>
      <c r="H105" s="156"/>
      <c r="I105" s="157"/>
      <c r="J105" s="100"/>
    </row>
    <row r="106" spans="1:10" ht="13.5">
      <c r="A106" s="41" t="s">
        <v>445</v>
      </c>
      <c r="B106" s="55" t="s">
        <v>448</v>
      </c>
      <c r="C106" s="41"/>
      <c r="D106" s="41">
        <v>1</v>
      </c>
      <c r="E106" s="41">
        <v>1</v>
      </c>
      <c r="F106" s="41">
        <v>6</v>
      </c>
      <c r="G106" s="155"/>
      <c r="H106" s="156"/>
      <c r="I106" s="157"/>
      <c r="J106" s="100"/>
    </row>
    <row r="107" spans="1:10" ht="13.5">
      <c r="A107" s="41">
        <v>34</v>
      </c>
      <c r="B107" s="55" t="s">
        <v>82</v>
      </c>
      <c r="C107" s="41"/>
      <c r="D107" s="41">
        <v>1</v>
      </c>
      <c r="E107" s="41">
        <v>1</v>
      </c>
      <c r="F107" s="41">
        <v>7</v>
      </c>
      <c r="G107" s="155">
        <v>23950976</v>
      </c>
      <c r="H107" s="156"/>
      <c r="I107" s="157"/>
      <c r="J107" s="100">
        <v>26482850</v>
      </c>
    </row>
    <row r="108" spans="1:10" ht="12.75">
      <c r="A108" s="41">
        <v>340</v>
      </c>
      <c r="B108" s="5" t="s">
        <v>449</v>
      </c>
      <c r="C108" s="41"/>
      <c r="D108" s="41">
        <v>1</v>
      </c>
      <c r="E108" s="41">
        <v>1</v>
      </c>
      <c r="F108" s="41">
        <v>8</v>
      </c>
      <c r="G108" s="159">
        <v>10200000</v>
      </c>
      <c r="H108" s="160"/>
      <c r="I108" s="161"/>
      <c r="J108" s="96">
        <v>15216375</v>
      </c>
    </row>
    <row r="109" spans="1:10" ht="12.75">
      <c r="A109" s="41">
        <v>341</v>
      </c>
      <c r="B109" s="5" t="s">
        <v>450</v>
      </c>
      <c r="C109" s="41"/>
      <c r="D109" s="41">
        <v>1</v>
      </c>
      <c r="E109" s="41">
        <v>1</v>
      </c>
      <c r="F109" s="41">
        <v>9</v>
      </c>
      <c r="G109" s="159">
        <v>13750976</v>
      </c>
      <c r="H109" s="160"/>
      <c r="I109" s="161"/>
      <c r="J109" s="96">
        <v>11266475</v>
      </c>
    </row>
    <row r="110" spans="1:10" ht="12.75">
      <c r="A110" s="41">
        <v>342</v>
      </c>
      <c r="B110" s="5" t="s">
        <v>451</v>
      </c>
      <c r="C110" s="41"/>
      <c r="D110" s="41">
        <v>1</v>
      </c>
      <c r="E110" s="41">
        <v>2</v>
      </c>
      <c r="F110" s="41">
        <v>0</v>
      </c>
      <c r="G110" s="159"/>
      <c r="H110" s="160"/>
      <c r="I110" s="161"/>
      <c r="J110" s="96"/>
    </row>
    <row r="111" spans="1:10" ht="12.75">
      <c r="A111" s="41">
        <v>343</v>
      </c>
      <c r="B111" s="5" t="s">
        <v>452</v>
      </c>
      <c r="C111" s="41"/>
      <c r="D111" s="41">
        <v>1</v>
      </c>
      <c r="E111" s="41">
        <v>2</v>
      </c>
      <c r="F111" s="41">
        <v>1</v>
      </c>
      <c r="G111" s="159"/>
      <c r="H111" s="160"/>
      <c r="I111" s="161"/>
      <c r="J111" s="96"/>
    </row>
    <row r="112" spans="1:10" ht="13.5">
      <c r="A112" s="41">
        <v>35</v>
      </c>
      <c r="B112" s="55" t="s">
        <v>83</v>
      </c>
      <c r="C112" s="41"/>
      <c r="D112" s="41">
        <v>1</v>
      </c>
      <c r="E112" s="41">
        <v>2</v>
      </c>
      <c r="F112" s="41">
        <v>2</v>
      </c>
      <c r="G112" s="159"/>
      <c r="H112" s="160"/>
      <c r="I112" s="161"/>
      <c r="J112" s="96"/>
    </row>
    <row r="113" spans="1:10" ht="12.75">
      <c r="A113" s="41">
        <v>350</v>
      </c>
      <c r="B113" s="5" t="s">
        <v>453</v>
      </c>
      <c r="C113" s="41"/>
      <c r="D113" s="41">
        <v>1</v>
      </c>
      <c r="E113" s="41">
        <v>2</v>
      </c>
      <c r="F113" s="41">
        <v>3</v>
      </c>
      <c r="G113" s="159"/>
      <c r="H113" s="160"/>
      <c r="I113" s="161"/>
      <c r="J113" s="96"/>
    </row>
    <row r="114" spans="1:10" ht="12.75">
      <c r="A114" s="41">
        <v>351</v>
      </c>
      <c r="B114" s="5" t="s">
        <v>454</v>
      </c>
      <c r="C114" s="41"/>
      <c r="D114" s="41">
        <v>1</v>
      </c>
      <c r="E114" s="41">
        <v>2</v>
      </c>
      <c r="F114" s="41">
        <v>4</v>
      </c>
      <c r="G114" s="159"/>
      <c r="H114" s="160"/>
      <c r="I114" s="161"/>
      <c r="J114" s="96"/>
    </row>
    <row r="115" spans="1:10" ht="12.75">
      <c r="A115" s="41">
        <v>352</v>
      </c>
      <c r="B115" s="5" t="s">
        <v>455</v>
      </c>
      <c r="C115" s="41"/>
      <c r="D115" s="41">
        <v>1</v>
      </c>
      <c r="E115" s="41">
        <v>2</v>
      </c>
      <c r="F115" s="41">
        <v>5</v>
      </c>
      <c r="G115" s="159"/>
      <c r="H115" s="160"/>
      <c r="I115" s="161"/>
      <c r="J115" s="96"/>
    </row>
    <row r="116" spans="1:10" ht="12.75">
      <c r="A116" s="41">
        <v>353</v>
      </c>
      <c r="B116" s="5" t="s">
        <v>456</v>
      </c>
      <c r="C116" s="41"/>
      <c r="D116" s="41">
        <v>1</v>
      </c>
      <c r="E116" s="41">
        <v>2</v>
      </c>
      <c r="F116" s="41">
        <v>6</v>
      </c>
      <c r="G116" s="159"/>
      <c r="H116" s="160"/>
      <c r="I116" s="161"/>
      <c r="J116" s="96"/>
    </row>
    <row r="117" spans="1:10" ht="13.5">
      <c r="A117" s="41">
        <v>360</v>
      </c>
      <c r="B117" s="55" t="s">
        <v>457</v>
      </c>
      <c r="C117" s="41"/>
      <c r="D117" s="41">
        <v>1</v>
      </c>
      <c r="E117" s="41">
        <v>2</v>
      </c>
      <c r="F117" s="41">
        <v>7</v>
      </c>
      <c r="G117" s="159"/>
      <c r="H117" s="160"/>
      <c r="I117" s="161"/>
      <c r="J117" s="96"/>
    </row>
    <row r="118" spans="1:10" ht="13.5">
      <c r="A118" s="41" t="s">
        <v>458</v>
      </c>
      <c r="B118" s="55" t="s">
        <v>84</v>
      </c>
      <c r="C118" s="41"/>
      <c r="D118" s="41">
        <v>1</v>
      </c>
      <c r="E118" s="41">
        <v>2</v>
      </c>
      <c r="F118" s="41">
        <v>8</v>
      </c>
      <c r="G118" s="155">
        <v>1245632</v>
      </c>
      <c r="H118" s="156"/>
      <c r="I118" s="157"/>
      <c r="J118" s="100">
        <v>1355444</v>
      </c>
    </row>
    <row r="119" spans="1:10" ht="12.75">
      <c r="A119" s="41" t="s">
        <v>458</v>
      </c>
      <c r="B119" s="5" t="s">
        <v>459</v>
      </c>
      <c r="C119" s="41"/>
      <c r="D119" s="41">
        <v>1</v>
      </c>
      <c r="E119" s="41">
        <v>2</v>
      </c>
      <c r="F119" s="41">
        <v>9</v>
      </c>
      <c r="G119" s="159">
        <v>1245632</v>
      </c>
      <c r="H119" s="160"/>
      <c r="I119" s="161"/>
      <c r="J119" s="96">
        <v>1355444</v>
      </c>
    </row>
    <row r="120" spans="1:10" ht="12.75">
      <c r="A120" s="41" t="s">
        <v>458</v>
      </c>
      <c r="B120" s="5" t="s">
        <v>460</v>
      </c>
      <c r="C120" s="41"/>
      <c r="D120" s="41">
        <v>1</v>
      </c>
      <c r="E120" s="41">
        <v>3</v>
      </c>
      <c r="F120" s="41">
        <v>0</v>
      </c>
      <c r="G120" s="159"/>
      <c r="H120" s="160"/>
      <c r="I120" s="161"/>
      <c r="J120" s="96"/>
    </row>
    <row r="121" spans="1:10" ht="13.5">
      <c r="A121" s="41"/>
      <c r="B121" s="55" t="s">
        <v>85</v>
      </c>
      <c r="C121" s="41"/>
      <c r="D121" s="41">
        <v>1</v>
      </c>
      <c r="E121" s="41">
        <v>3</v>
      </c>
      <c r="F121" s="41">
        <v>1</v>
      </c>
      <c r="G121" s="159"/>
      <c r="H121" s="160"/>
      <c r="I121" s="161"/>
      <c r="J121" s="96"/>
    </row>
    <row r="122" spans="1:10" ht="12.75">
      <c r="A122" s="41">
        <v>410</v>
      </c>
      <c r="B122" s="5" t="s">
        <v>461</v>
      </c>
      <c r="C122" s="41"/>
      <c r="D122" s="41">
        <v>1</v>
      </c>
      <c r="E122" s="41">
        <v>3</v>
      </c>
      <c r="F122" s="41">
        <v>2</v>
      </c>
      <c r="G122" s="159"/>
      <c r="H122" s="160"/>
      <c r="I122" s="161"/>
      <c r="J122" s="96"/>
    </row>
    <row r="123" spans="1:10" ht="12.75">
      <c r="A123" s="41">
        <v>411</v>
      </c>
      <c r="B123" s="5" t="s">
        <v>462</v>
      </c>
      <c r="C123" s="41"/>
      <c r="D123" s="41">
        <v>1</v>
      </c>
      <c r="E123" s="41">
        <v>3</v>
      </c>
      <c r="F123" s="41">
        <v>3</v>
      </c>
      <c r="G123" s="159"/>
      <c r="H123" s="160"/>
      <c r="I123" s="161"/>
      <c r="J123" s="96"/>
    </row>
    <row r="124" spans="1:10" ht="12.75">
      <c r="A124" s="41">
        <v>412</v>
      </c>
      <c r="B124" s="5" t="s">
        <v>463</v>
      </c>
      <c r="C124" s="41"/>
      <c r="D124" s="41">
        <v>1</v>
      </c>
      <c r="E124" s="41">
        <v>3</v>
      </c>
      <c r="F124" s="41">
        <v>4</v>
      </c>
      <c r="G124" s="159"/>
      <c r="H124" s="160"/>
      <c r="I124" s="161"/>
      <c r="J124" s="96"/>
    </row>
    <row r="125" spans="1:10" ht="12.75">
      <c r="A125" s="41" t="s">
        <v>464</v>
      </c>
      <c r="B125" s="5" t="s">
        <v>465</v>
      </c>
      <c r="C125" s="41"/>
      <c r="D125" s="41">
        <v>1</v>
      </c>
      <c r="E125" s="41">
        <v>3</v>
      </c>
      <c r="F125" s="41">
        <v>5</v>
      </c>
      <c r="G125" s="159"/>
      <c r="H125" s="160"/>
      <c r="I125" s="161"/>
      <c r="J125" s="96"/>
    </row>
    <row r="126" spans="1:10" ht="12.75">
      <c r="A126" s="41" t="s">
        <v>466</v>
      </c>
      <c r="B126" s="5" t="s">
        <v>467</v>
      </c>
      <c r="C126" s="41"/>
      <c r="D126" s="41">
        <v>1</v>
      </c>
      <c r="E126" s="41">
        <v>3</v>
      </c>
      <c r="F126" s="41">
        <v>6</v>
      </c>
      <c r="G126" s="159"/>
      <c r="H126" s="160"/>
      <c r="I126" s="161"/>
      <c r="J126" s="96"/>
    </row>
    <row r="127" spans="1:10" ht="26.25">
      <c r="A127" s="41">
        <v>417</v>
      </c>
      <c r="B127" s="5" t="s">
        <v>468</v>
      </c>
      <c r="C127" s="41"/>
      <c r="D127" s="41">
        <v>1</v>
      </c>
      <c r="E127" s="41">
        <v>3</v>
      </c>
      <c r="F127" s="41">
        <v>7</v>
      </c>
      <c r="G127" s="159"/>
      <c r="H127" s="160"/>
      <c r="I127" s="161"/>
      <c r="J127" s="96"/>
    </row>
    <row r="128" spans="1:10" ht="12.75">
      <c r="A128" s="41">
        <v>419</v>
      </c>
      <c r="B128" s="5" t="s">
        <v>469</v>
      </c>
      <c r="C128" s="41"/>
      <c r="D128" s="41">
        <v>1</v>
      </c>
      <c r="E128" s="41">
        <v>3</v>
      </c>
      <c r="F128" s="41">
        <v>8</v>
      </c>
      <c r="G128" s="159"/>
      <c r="H128" s="160"/>
      <c r="I128" s="161"/>
      <c r="J128" s="96"/>
    </row>
    <row r="129" spans="1:10" ht="13.5">
      <c r="A129" s="41">
        <v>408</v>
      </c>
      <c r="B129" s="55" t="s">
        <v>470</v>
      </c>
      <c r="C129" s="41"/>
      <c r="D129" s="41">
        <v>1</v>
      </c>
      <c r="E129" s="41">
        <v>3</v>
      </c>
      <c r="F129" s="41">
        <v>9</v>
      </c>
      <c r="G129" s="159"/>
      <c r="H129" s="160"/>
      <c r="I129" s="161"/>
      <c r="J129" s="96"/>
    </row>
    <row r="130" spans="1:10" ht="27">
      <c r="A130" s="41"/>
      <c r="B130" s="55" t="s">
        <v>86</v>
      </c>
      <c r="C130" s="41"/>
      <c r="D130" s="41">
        <v>1</v>
      </c>
      <c r="E130" s="41">
        <v>4</v>
      </c>
      <c r="F130" s="41">
        <v>0</v>
      </c>
      <c r="G130" s="155">
        <v>10117724</v>
      </c>
      <c r="H130" s="156"/>
      <c r="I130" s="157"/>
      <c r="J130" s="100">
        <v>5990935</v>
      </c>
    </row>
    <row r="131" spans="1:10" ht="13.5">
      <c r="A131" s="41">
        <v>42</v>
      </c>
      <c r="B131" s="55" t="s">
        <v>87</v>
      </c>
      <c r="C131" s="41"/>
      <c r="D131" s="41">
        <v>1</v>
      </c>
      <c r="E131" s="41">
        <v>4</v>
      </c>
      <c r="F131" s="41">
        <v>1</v>
      </c>
      <c r="G131" s="159"/>
      <c r="H131" s="160"/>
      <c r="I131" s="161"/>
      <c r="J131" s="96"/>
    </row>
    <row r="132" spans="1:10" ht="12.75">
      <c r="A132" s="41">
        <v>420</v>
      </c>
      <c r="B132" s="5" t="s">
        <v>471</v>
      </c>
      <c r="C132" s="41"/>
      <c r="D132" s="41">
        <v>1</v>
      </c>
      <c r="E132" s="41">
        <v>4</v>
      </c>
      <c r="F132" s="41">
        <v>2</v>
      </c>
      <c r="G132" s="159"/>
      <c r="H132" s="160"/>
      <c r="I132" s="161"/>
      <c r="J132" s="96"/>
    </row>
    <row r="133" spans="1:10" ht="12.75">
      <c r="A133" s="41">
        <v>421</v>
      </c>
      <c r="B133" s="5" t="s">
        <v>472</v>
      </c>
      <c r="C133" s="41"/>
      <c r="D133" s="41">
        <v>1</v>
      </c>
      <c r="E133" s="41">
        <v>4</v>
      </c>
      <c r="F133" s="41">
        <v>3</v>
      </c>
      <c r="G133" s="159"/>
      <c r="H133" s="160"/>
      <c r="I133" s="161"/>
      <c r="J133" s="96"/>
    </row>
    <row r="134" spans="1:10" ht="12.75">
      <c r="A134" s="41">
        <v>422</v>
      </c>
      <c r="B134" s="5" t="s">
        <v>473</v>
      </c>
      <c r="C134" s="41"/>
      <c r="D134" s="41">
        <v>1</v>
      </c>
      <c r="E134" s="41">
        <v>4</v>
      </c>
      <c r="F134" s="41">
        <v>4</v>
      </c>
      <c r="G134" s="159"/>
      <c r="H134" s="160"/>
      <c r="I134" s="161"/>
      <c r="J134" s="96"/>
    </row>
    <row r="135" spans="1:10" ht="12.75">
      <c r="A135" s="41">
        <v>423</v>
      </c>
      <c r="B135" s="5" t="s">
        <v>474</v>
      </c>
      <c r="C135" s="41"/>
      <c r="D135" s="41">
        <v>1</v>
      </c>
      <c r="E135" s="41">
        <v>4</v>
      </c>
      <c r="F135" s="41">
        <v>5</v>
      </c>
      <c r="G135" s="159"/>
      <c r="H135" s="160"/>
      <c r="I135" s="161"/>
      <c r="J135" s="96"/>
    </row>
    <row r="136" spans="1:10" ht="12.75">
      <c r="A136" s="41" t="s">
        <v>475</v>
      </c>
      <c r="B136" s="5" t="s">
        <v>476</v>
      </c>
      <c r="C136" s="41"/>
      <c r="D136" s="41">
        <v>1</v>
      </c>
      <c r="E136" s="41">
        <v>4</v>
      </c>
      <c r="F136" s="41">
        <v>6</v>
      </c>
      <c r="G136" s="159"/>
      <c r="H136" s="160"/>
      <c r="I136" s="161"/>
      <c r="J136" s="96"/>
    </row>
    <row r="137" spans="1:10" ht="26.25">
      <c r="A137" s="41">
        <v>427</v>
      </c>
      <c r="B137" s="5" t="s">
        <v>477</v>
      </c>
      <c r="C137" s="41"/>
      <c r="D137" s="41">
        <v>1</v>
      </c>
      <c r="E137" s="41">
        <v>4</v>
      </c>
      <c r="F137" s="41">
        <v>7</v>
      </c>
      <c r="G137" s="159"/>
      <c r="H137" s="160"/>
      <c r="I137" s="161"/>
      <c r="J137" s="96"/>
    </row>
    <row r="138" spans="1:10" ht="12.75">
      <c r="A138" s="41">
        <v>429</v>
      </c>
      <c r="B138" s="5" t="s">
        <v>478</v>
      </c>
      <c r="C138" s="41"/>
      <c r="D138" s="41">
        <v>1</v>
      </c>
      <c r="E138" s="41">
        <v>4</v>
      </c>
      <c r="F138" s="41">
        <v>8</v>
      </c>
      <c r="G138" s="159"/>
      <c r="H138" s="160"/>
      <c r="I138" s="161"/>
      <c r="J138" s="96"/>
    </row>
    <row r="139" spans="1:10" ht="13.5">
      <c r="A139" s="41">
        <v>43</v>
      </c>
      <c r="B139" s="55" t="s">
        <v>88</v>
      </c>
      <c r="C139" s="41"/>
      <c r="D139" s="41">
        <v>1</v>
      </c>
      <c r="E139" s="41">
        <v>4</v>
      </c>
      <c r="F139" s="41">
        <v>9</v>
      </c>
      <c r="G139" s="155">
        <v>8066923</v>
      </c>
      <c r="H139" s="156"/>
      <c r="I139" s="157"/>
      <c r="J139" s="100">
        <v>4227846</v>
      </c>
    </row>
    <row r="140" spans="1:10" ht="12.75">
      <c r="A140" s="41">
        <v>430</v>
      </c>
      <c r="B140" s="5" t="s">
        <v>479</v>
      </c>
      <c r="C140" s="41"/>
      <c r="D140" s="41">
        <v>1</v>
      </c>
      <c r="E140" s="41">
        <v>5</v>
      </c>
      <c r="F140" s="41">
        <v>0</v>
      </c>
      <c r="G140" s="159">
        <v>71902</v>
      </c>
      <c r="H140" s="160"/>
      <c r="I140" s="161"/>
      <c r="J140" s="96">
        <v>141657</v>
      </c>
    </row>
    <row r="141" spans="1:10" ht="12.75">
      <c r="A141" s="41">
        <v>431</v>
      </c>
      <c r="B141" s="5" t="s">
        <v>480</v>
      </c>
      <c r="C141" s="41"/>
      <c r="D141" s="41">
        <v>1</v>
      </c>
      <c r="E141" s="41">
        <v>5</v>
      </c>
      <c r="F141" s="41">
        <v>1</v>
      </c>
      <c r="G141" s="159">
        <v>1612511</v>
      </c>
      <c r="H141" s="160"/>
      <c r="I141" s="161"/>
      <c r="J141" s="96">
        <v>417904</v>
      </c>
    </row>
    <row r="142" spans="1:10" ht="12.75">
      <c r="A142" s="41">
        <v>432</v>
      </c>
      <c r="B142" s="5" t="s">
        <v>481</v>
      </c>
      <c r="C142" s="41"/>
      <c r="D142" s="41">
        <v>1</v>
      </c>
      <c r="E142" s="41">
        <v>5</v>
      </c>
      <c r="F142" s="41">
        <v>2</v>
      </c>
      <c r="G142" s="159">
        <v>5575437</v>
      </c>
      <c r="H142" s="160"/>
      <c r="I142" s="161"/>
      <c r="J142" s="96">
        <v>3152436</v>
      </c>
    </row>
    <row r="143" spans="1:10" ht="12.75">
      <c r="A143" s="41">
        <v>433</v>
      </c>
      <c r="B143" s="5" t="s">
        <v>482</v>
      </c>
      <c r="C143" s="41"/>
      <c r="D143" s="41">
        <v>1</v>
      </c>
      <c r="E143" s="41">
        <v>5</v>
      </c>
      <c r="F143" s="41">
        <v>3</v>
      </c>
      <c r="G143" s="159">
        <v>807073</v>
      </c>
      <c r="H143" s="160"/>
      <c r="I143" s="161"/>
      <c r="J143" s="96">
        <v>515849</v>
      </c>
    </row>
    <row r="144" spans="1:10" ht="12.75">
      <c r="A144" s="41">
        <v>439</v>
      </c>
      <c r="B144" s="5" t="s">
        <v>483</v>
      </c>
      <c r="C144" s="41"/>
      <c r="D144" s="41">
        <v>1</v>
      </c>
      <c r="E144" s="41">
        <v>5</v>
      </c>
      <c r="F144" s="41">
        <v>4</v>
      </c>
      <c r="G144" s="159"/>
      <c r="H144" s="160"/>
      <c r="I144" s="161"/>
      <c r="J144" s="96"/>
    </row>
    <row r="145" spans="1:10" ht="13.5">
      <c r="A145" s="41">
        <v>44</v>
      </c>
      <c r="B145" s="55" t="s">
        <v>484</v>
      </c>
      <c r="C145" s="41"/>
      <c r="D145" s="41">
        <v>1</v>
      </c>
      <c r="E145" s="41">
        <v>5</v>
      </c>
      <c r="F145" s="41">
        <v>5</v>
      </c>
      <c r="G145" s="159"/>
      <c r="H145" s="160"/>
      <c r="I145" s="161"/>
      <c r="J145" s="96"/>
    </row>
    <row r="146" spans="1:10" ht="27">
      <c r="A146" s="41">
        <v>45</v>
      </c>
      <c r="B146" s="55" t="s">
        <v>89</v>
      </c>
      <c r="C146" s="41"/>
      <c r="D146" s="41">
        <v>1</v>
      </c>
      <c r="E146" s="41">
        <v>5</v>
      </c>
      <c r="F146" s="41">
        <v>6</v>
      </c>
      <c r="G146" s="155">
        <v>706743</v>
      </c>
      <c r="H146" s="156"/>
      <c r="I146" s="157"/>
      <c r="J146" s="100">
        <v>749191</v>
      </c>
    </row>
    <row r="147" spans="1:10" ht="12.75">
      <c r="A147" s="41" t="s">
        <v>485</v>
      </c>
      <c r="B147" s="5" t="s">
        <v>486</v>
      </c>
      <c r="C147" s="41"/>
      <c r="D147" s="41">
        <v>1</v>
      </c>
      <c r="E147" s="41">
        <v>5</v>
      </c>
      <c r="F147" s="41">
        <v>7</v>
      </c>
      <c r="G147" s="159">
        <v>636388</v>
      </c>
      <c r="H147" s="160"/>
      <c r="I147" s="161"/>
      <c r="J147" s="96">
        <v>669232</v>
      </c>
    </row>
    <row r="148" spans="1:10" ht="26.25">
      <c r="A148" s="41" t="s">
        <v>487</v>
      </c>
      <c r="B148" s="5" t="s">
        <v>488</v>
      </c>
      <c r="C148" s="41"/>
      <c r="D148" s="41">
        <v>1</v>
      </c>
      <c r="E148" s="41">
        <v>5</v>
      </c>
      <c r="F148" s="41">
        <v>8</v>
      </c>
      <c r="G148" s="159">
        <v>201</v>
      </c>
      <c r="H148" s="160"/>
      <c r="I148" s="161"/>
      <c r="J148" s="96">
        <v>1283</v>
      </c>
    </row>
    <row r="149" spans="1:10" ht="12.75">
      <c r="A149" s="41" t="s">
        <v>489</v>
      </c>
      <c r="B149" s="5" t="s">
        <v>490</v>
      </c>
      <c r="C149" s="41"/>
      <c r="D149" s="41">
        <v>1</v>
      </c>
      <c r="E149" s="41">
        <v>5</v>
      </c>
      <c r="F149" s="41">
        <v>9</v>
      </c>
      <c r="G149" s="159">
        <v>70154</v>
      </c>
      <c r="H149" s="160"/>
      <c r="I149" s="161"/>
      <c r="J149" s="96">
        <v>78676</v>
      </c>
    </row>
    <row r="150" spans="1:10" ht="13.5">
      <c r="A150" s="41">
        <v>46</v>
      </c>
      <c r="B150" s="55" t="s">
        <v>491</v>
      </c>
      <c r="C150" s="41"/>
      <c r="D150" s="41">
        <v>1</v>
      </c>
      <c r="E150" s="41">
        <v>6</v>
      </c>
      <c r="F150" s="41">
        <v>0</v>
      </c>
      <c r="G150" s="155">
        <v>1228203</v>
      </c>
      <c r="H150" s="156"/>
      <c r="I150" s="157"/>
      <c r="J150" s="100">
        <v>918022</v>
      </c>
    </row>
    <row r="151" spans="1:10" ht="13.5">
      <c r="A151" s="41">
        <v>47</v>
      </c>
      <c r="B151" s="55" t="s">
        <v>492</v>
      </c>
      <c r="C151" s="41"/>
      <c r="D151" s="41">
        <v>1</v>
      </c>
      <c r="E151" s="41">
        <v>6</v>
      </c>
      <c r="F151" s="41">
        <v>1</v>
      </c>
      <c r="G151" s="155"/>
      <c r="H151" s="156"/>
      <c r="I151" s="157"/>
      <c r="J151" s="100">
        <v>63366</v>
      </c>
    </row>
    <row r="152" spans="1:10" ht="13.5">
      <c r="A152" s="41" t="s">
        <v>493</v>
      </c>
      <c r="B152" s="55" t="s">
        <v>494</v>
      </c>
      <c r="C152" s="41"/>
      <c r="D152" s="41">
        <v>1</v>
      </c>
      <c r="E152" s="41">
        <v>6</v>
      </c>
      <c r="F152" s="41">
        <v>2</v>
      </c>
      <c r="G152" s="155">
        <v>31545</v>
      </c>
      <c r="H152" s="156"/>
      <c r="I152" s="157"/>
      <c r="J152" s="100">
        <v>32510</v>
      </c>
    </row>
    <row r="153" spans="1:10" ht="13.5">
      <c r="A153" s="41">
        <v>481</v>
      </c>
      <c r="B153" s="55" t="s">
        <v>495</v>
      </c>
      <c r="C153" s="41"/>
      <c r="D153" s="41">
        <v>1</v>
      </c>
      <c r="E153" s="41">
        <v>6</v>
      </c>
      <c r="F153" s="41">
        <v>3</v>
      </c>
      <c r="G153" s="155">
        <v>84310</v>
      </c>
      <c r="H153" s="156"/>
      <c r="I153" s="157"/>
      <c r="J153" s="100"/>
    </row>
    <row r="154" spans="1:10" ht="13.5">
      <c r="A154" s="41" t="s">
        <v>496</v>
      </c>
      <c r="B154" s="55" t="s">
        <v>497</v>
      </c>
      <c r="C154" s="41"/>
      <c r="D154" s="41">
        <v>1</v>
      </c>
      <c r="E154" s="41">
        <v>6</v>
      </c>
      <c r="F154" s="41">
        <v>4</v>
      </c>
      <c r="G154" s="155">
        <v>46761</v>
      </c>
      <c r="H154" s="156"/>
      <c r="I154" s="157"/>
      <c r="J154" s="100">
        <v>40671</v>
      </c>
    </row>
    <row r="155" spans="1:10" ht="13.5">
      <c r="A155" s="41">
        <v>495</v>
      </c>
      <c r="B155" s="55" t="s">
        <v>498</v>
      </c>
      <c r="C155" s="41"/>
      <c r="D155" s="41">
        <v>1</v>
      </c>
      <c r="E155" s="41">
        <v>6</v>
      </c>
      <c r="F155" s="41">
        <v>5</v>
      </c>
      <c r="G155" s="155"/>
      <c r="H155" s="156"/>
      <c r="I155" s="157"/>
      <c r="J155" s="100"/>
    </row>
    <row r="156" spans="1:10" ht="27">
      <c r="A156" s="41"/>
      <c r="B156" s="55" t="s">
        <v>90</v>
      </c>
      <c r="C156" s="41"/>
      <c r="D156" s="41">
        <v>1</v>
      </c>
      <c r="E156" s="41">
        <v>6</v>
      </c>
      <c r="F156" s="41">
        <v>6</v>
      </c>
      <c r="G156" s="155">
        <v>156464957</v>
      </c>
      <c r="H156" s="156"/>
      <c r="I156" s="157"/>
      <c r="J156" s="100">
        <v>154973764</v>
      </c>
    </row>
    <row r="157" spans="1:10" ht="12.75">
      <c r="A157" s="41">
        <v>89</v>
      </c>
      <c r="B157" s="5" t="s">
        <v>499</v>
      </c>
      <c r="C157" s="41"/>
      <c r="D157" s="41">
        <v>1</v>
      </c>
      <c r="E157" s="41">
        <v>6</v>
      </c>
      <c r="F157" s="41">
        <v>7</v>
      </c>
      <c r="G157" s="159"/>
      <c r="H157" s="160"/>
      <c r="I157" s="161"/>
      <c r="J157" s="96"/>
    </row>
    <row r="158" spans="1:10" ht="12.75">
      <c r="A158" s="41"/>
      <c r="B158" s="5" t="s">
        <v>500</v>
      </c>
      <c r="C158" s="41"/>
      <c r="D158" s="41">
        <v>1</v>
      </c>
      <c r="E158" s="41">
        <v>6</v>
      </c>
      <c r="F158" s="41">
        <v>8</v>
      </c>
      <c r="G158" s="159">
        <v>156464957</v>
      </c>
      <c r="H158" s="160"/>
      <c r="I158" s="161"/>
      <c r="J158" s="96">
        <v>154973764</v>
      </c>
    </row>
    <row r="160" spans="9:10" ht="12.75">
      <c r="I160" s="94"/>
      <c r="J160" s="94"/>
    </row>
    <row r="161" spans="2:10" ht="12.75">
      <c r="B161" s="150" t="s">
        <v>666</v>
      </c>
      <c r="C161" s="150"/>
      <c r="E161" s="32"/>
      <c r="F161" s="32"/>
      <c r="G161" s="32"/>
      <c r="H161" s="32"/>
      <c r="J161" s="47" t="s">
        <v>328</v>
      </c>
    </row>
    <row r="162" spans="2:10" ht="12.75">
      <c r="B162" s="150" t="s">
        <v>686</v>
      </c>
      <c r="C162" s="150"/>
      <c r="E162" s="32"/>
      <c r="F162" s="32"/>
      <c r="G162" s="32"/>
      <c r="H162" s="32"/>
      <c r="I162" s="47" t="s">
        <v>329</v>
      </c>
      <c r="J162" s="29" t="s">
        <v>330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1968503937007874" right="0.35433070866141736" top="0.2755905511811024" bottom="0.2362204724409449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view="pageBreakPreview" zoomScaleSheetLayoutView="100" zoomScalePageLayoutView="0" workbookViewId="0" topLeftCell="A1">
      <selection activeCell="H80" sqref="H80"/>
    </sheetView>
  </sheetViews>
  <sheetFormatPr defaultColWidth="9.125" defaultRowHeight="12.75"/>
  <cols>
    <col min="1" max="1" width="17.50390625" style="29" customWidth="1"/>
    <col min="2" max="2" width="44.625" style="29" customWidth="1"/>
    <col min="3" max="3" width="8.50390625" style="29" customWidth="1"/>
    <col min="4" max="4" width="5.625" style="29" customWidth="1"/>
    <col min="5" max="5" width="2.50390625" style="29" customWidth="1"/>
    <col min="6" max="7" width="2.875" style="29" customWidth="1"/>
    <col min="8" max="8" width="14.5039062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121</v>
      </c>
    </row>
    <row r="2" ht="13.5">
      <c r="I2" s="4" t="s">
        <v>155</v>
      </c>
    </row>
    <row r="3" spans="1:9" ht="12.75">
      <c r="A3" s="79" t="s">
        <v>331</v>
      </c>
      <c r="B3" s="189" t="str">
        <f>OP!B6</f>
        <v>Tvornica cementa Kakanj d.d. Kakanj</v>
      </c>
      <c r="C3" s="190"/>
      <c r="D3" s="190"/>
      <c r="E3" s="190"/>
      <c r="F3" s="190"/>
      <c r="G3" s="190"/>
      <c r="H3" s="190"/>
      <c r="I3" s="191"/>
    </row>
    <row r="4" spans="1:9" ht="12.75">
      <c r="A4" s="79" t="s">
        <v>174</v>
      </c>
      <c r="B4" s="189" t="str">
        <f>OP!B7</f>
        <v>Selima ef.Merdanovića br.146</v>
      </c>
      <c r="C4" s="190"/>
      <c r="D4" s="190"/>
      <c r="E4" s="190"/>
      <c r="F4" s="190"/>
      <c r="G4" s="190"/>
      <c r="H4" s="190"/>
      <c r="I4" s="191"/>
    </row>
    <row r="5" spans="1:9" ht="12.75">
      <c r="A5" s="79" t="s">
        <v>175</v>
      </c>
      <c r="B5" s="165" t="str">
        <f>'BU'!B5</f>
        <v>23.51</v>
      </c>
      <c r="C5" s="192"/>
      <c r="D5" s="192"/>
      <c r="E5" s="192"/>
      <c r="F5" s="192"/>
      <c r="G5" s="192"/>
      <c r="H5" s="192"/>
      <c r="I5" s="193"/>
    </row>
    <row r="6" spans="1:9" ht="12.75">
      <c r="A6" s="79" t="s">
        <v>176</v>
      </c>
      <c r="B6" s="165">
        <f>'BU'!B6</f>
        <v>4218003250008</v>
      </c>
      <c r="C6" s="192"/>
      <c r="D6" s="192"/>
      <c r="E6" s="192"/>
      <c r="F6" s="192"/>
      <c r="G6" s="192"/>
      <c r="H6" s="192"/>
      <c r="I6" s="193"/>
    </row>
    <row r="7" spans="1:9" ht="12.75">
      <c r="A7" s="79" t="s">
        <v>177</v>
      </c>
      <c r="B7" s="165" t="str">
        <f>'BU'!B7</f>
        <v>U/I-2507/00</v>
      </c>
      <c r="C7" s="192"/>
      <c r="D7" s="192"/>
      <c r="E7" s="192"/>
      <c r="F7" s="192"/>
      <c r="G7" s="192"/>
      <c r="H7" s="192"/>
      <c r="I7" s="193"/>
    </row>
    <row r="8" spans="6:9" ht="12.75">
      <c r="F8" s="45"/>
      <c r="G8" s="45"/>
      <c r="H8" s="45"/>
      <c r="I8" s="45"/>
    </row>
    <row r="10" spans="1:9" ht="13.5" thickBot="1">
      <c r="A10" s="187" t="s">
        <v>503</v>
      </c>
      <c r="B10" s="187"/>
      <c r="C10" s="187"/>
      <c r="D10" s="187"/>
      <c r="E10" s="187"/>
      <c r="F10" s="187"/>
      <c r="G10" s="187"/>
      <c r="H10" s="187"/>
      <c r="I10" s="187"/>
    </row>
    <row r="11" spans="1:9" ht="14.25" thickBot="1" thickTop="1">
      <c r="A11" s="194" t="s">
        <v>504</v>
      </c>
      <c r="B11" s="194"/>
      <c r="C11" s="194"/>
      <c r="D11" s="194"/>
      <c r="E11" s="194"/>
      <c r="F11" s="194"/>
      <c r="G11" s="194"/>
      <c r="H11" s="194"/>
      <c r="I11" s="194"/>
    </row>
    <row r="12" spans="1:8" ht="13.5" thickTop="1">
      <c r="A12" s="58"/>
      <c r="B12" s="58"/>
      <c r="C12" s="58"/>
      <c r="D12" s="58"/>
      <c r="E12" s="58"/>
      <c r="F12" s="58"/>
      <c r="G12" s="58"/>
      <c r="H12" s="58"/>
    </row>
    <row r="13" spans="2:8" ht="12.75">
      <c r="B13" s="150" t="s">
        <v>687</v>
      </c>
      <c r="C13" s="150"/>
      <c r="D13" s="150"/>
      <c r="E13" s="150"/>
      <c r="F13" s="150"/>
      <c r="G13" s="150"/>
      <c r="H13" s="150"/>
    </row>
    <row r="15" ht="12.75">
      <c r="I15" s="59" t="s">
        <v>506</v>
      </c>
    </row>
    <row r="16" spans="1:9" ht="12.75" customHeight="1">
      <c r="A16" s="151" t="s">
        <v>608</v>
      </c>
      <c r="B16" s="186" t="s">
        <v>507</v>
      </c>
      <c r="C16" s="188" t="s">
        <v>180</v>
      </c>
      <c r="D16" s="186" t="s">
        <v>508</v>
      </c>
      <c r="E16" s="186" t="s">
        <v>509</v>
      </c>
      <c r="F16" s="186"/>
      <c r="G16" s="186"/>
      <c r="H16" s="186" t="s">
        <v>334</v>
      </c>
      <c r="I16" s="186"/>
    </row>
    <row r="17" spans="1:9" ht="12.75" customHeight="1">
      <c r="A17" s="168"/>
      <c r="B17" s="186"/>
      <c r="C17" s="188"/>
      <c r="D17" s="186"/>
      <c r="E17" s="186"/>
      <c r="F17" s="186"/>
      <c r="G17" s="186"/>
      <c r="H17" s="186"/>
      <c r="I17" s="186"/>
    </row>
    <row r="18" spans="1:9" ht="12.75">
      <c r="A18" s="168"/>
      <c r="B18" s="186"/>
      <c r="C18" s="188"/>
      <c r="D18" s="186"/>
      <c r="E18" s="186"/>
      <c r="F18" s="186"/>
      <c r="G18" s="186"/>
      <c r="H18" s="186"/>
      <c r="I18" s="186"/>
    </row>
    <row r="19" spans="1:9" ht="25.5" customHeight="1">
      <c r="A19" s="168"/>
      <c r="B19" s="186"/>
      <c r="C19" s="188"/>
      <c r="D19" s="186"/>
      <c r="E19" s="186"/>
      <c r="F19" s="186"/>
      <c r="G19" s="186"/>
      <c r="H19" s="186" t="s">
        <v>510</v>
      </c>
      <c r="I19" s="186" t="s">
        <v>511</v>
      </c>
    </row>
    <row r="20" spans="1:9" ht="12.75">
      <c r="A20" s="169"/>
      <c r="B20" s="186"/>
      <c r="C20" s="188"/>
      <c r="D20" s="186"/>
      <c r="E20" s="186"/>
      <c r="F20" s="186"/>
      <c r="G20" s="186"/>
      <c r="H20" s="186"/>
      <c r="I20" s="186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19">
        <v>5</v>
      </c>
      <c r="F21" s="119"/>
      <c r="G21" s="119"/>
      <c r="H21" s="41">
        <v>6</v>
      </c>
      <c r="I21" s="41">
        <v>7</v>
      </c>
    </row>
    <row r="22" spans="1:9" ht="27" customHeight="1">
      <c r="A22" s="41"/>
      <c r="B22" s="60" t="s">
        <v>512</v>
      </c>
      <c r="C22" s="41"/>
      <c r="D22" s="41"/>
      <c r="E22" s="119"/>
      <c r="F22" s="119"/>
      <c r="G22" s="119"/>
      <c r="H22" s="41"/>
      <c r="I22" s="41"/>
    </row>
    <row r="23" spans="1:9" ht="15" customHeight="1">
      <c r="A23" s="41" t="s">
        <v>513</v>
      </c>
      <c r="B23" s="55" t="s">
        <v>514</v>
      </c>
      <c r="C23" s="41"/>
      <c r="D23" s="41"/>
      <c r="E23" s="41">
        <v>4</v>
      </c>
      <c r="F23" s="41">
        <v>0</v>
      </c>
      <c r="G23" s="41">
        <v>1</v>
      </c>
      <c r="H23" s="101">
        <v>13750976</v>
      </c>
      <c r="I23" s="101">
        <v>11266475</v>
      </c>
    </row>
    <row r="24" spans="1:9" ht="13.5" customHeight="1">
      <c r="A24" s="41"/>
      <c r="B24" s="5" t="s">
        <v>515</v>
      </c>
      <c r="C24" s="41"/>
      <c r="D24" s="41"/>
      <c r="E24" s="41"/>
      <c r="F24" s="41"/>
      <c r="G24" s="41"/>
      <c r="H24" s="97"/>
      <c r="I24" s="97"/>
    </row>
    <row r="25" spans="1:9" ht="26.25" customHeight="1">
      <c r="A25" s="41" t="s">
        <v>516</v>
      </c>
      <c r="B25" s="5" t="s">
        <v>517</v>
      </c>
      <c r="C25" s="41"/>
      <c r="D25" s="41" t="s">
        <v>165</v>
      </c>
      <c r="E25" s="41"/>
      <c r="F25" s="41"/>
      <c r="G25" s="41"/>
      <c r="H25" s="97">
        <v>50215</v>
      </c>
      <c r="I25" s="97">
        <v>53357</v>
      </c>
    </row>
    <row r="26" spans="1:9" ht="15.75" customHeight="1">
      <c r="A26" s="41" t="s">
        <v>518</v>
      </c>
      <c r="B26" s="5" t="s">
        <v>166</v>
      </c>
      <c r="C26" s="41"/>
      <c r="D26" s="41" t="s">
        <v>519</v>
      </c>
      <c r="E26" s="41"/>
      <c r="F26" s="41"/>
      <c r="G26" s="41"/>
      <c r="H26" s="97"/>
      <c r="I26" s="97"/>
    </row>
    <row r="27" spans="1:9" ht="27" customHeight="1">
      <c r="A27" s="41" t="s">
        <v>520</v>
      </c>
      <c r="B27" s="5" t="s">
        <v>521</v>
      </c>
      <c r="C27" s="41"/>
      <c r="D27" s="41" t="s">
        <v>165</v>
      </c>
      <c r="E27" s="41"/>
      <c r="F27" s="41"/>
      <c r="G27" s="41"/>
      <c r="H27" s="97">
        <v>7940595</v>
      </c>
      <c r="I27" s="97">
        <v>8276651</v>
      </c>
    </row>
    <row r="28" spans="1:9" ht="15.75" customHeight="1">
      <c r="A28" s="41" t="s">
        <v>522</v>
      </c>
      <c r="B28" s="5" t="s">
        <v>167</v>
      </c>
      <c r="C28" s="41"/>
      <c r="D28" s="41" t="s">
        <v>519</v>
      </c>
      <c r="E28" s="41"/>
      <c r="F28" s="41"/>
      <c r="G28" s="41"/>
      <c r="H28" s="97">
        <v>90478</v>
      </c>
      <c r="I28" s="97">
        <v>141404</v>
      </c>
    </row>
    <row r="29" spans="1:9" ht="15.75" customHeight="1">
      <c r="A29" s="41" t="s">
        <v>523</v>
      </c>
      <c r="B29" s="5" t="s">
        <v>524</v>
      </c>
      <c r="C29" s="41"/>
      <c r="D29" s="41" t="s">
        <v>519</v>
      </c>
      <c r="E29" s="41"/>
      <c r="F29" s="41"/>
      <c r="G29" s="41"/>
      <c r="H29" s="97"/>
      <c r="I29" s="97"/>
    </row>
    <row r="30" spans="1:9" ht="13.5" customHeight="1">
      <c r="A30" s="41" t="s">
        <v>525</v>
      </c>
      <c r="B30" s="5" t="s">
        <v>526</v>
      </c>
      <c r="C30" s="41"/>
      <c r="D30" s="41" t="s">
        <v>519</v>
      </c>
      <c r="E30" s="41"/>
      <c r="F30" s="41"/>
      <c r="G30" s="41"/>
      <c r="H30" s="97"/>
      <c r="I30" s="97"/>
    </row>
    <row r="31" spans="1:9" ht="26.25" customHeight="1">
      <c r="A31" s="41" t="s">
        <v>527</v>
      </c>
      <c r="B31" s="5" t="s">
        <v>528</v>
      </c>
      <c r="C31" s="41"/>
      <c r="D31" s="41" t="s">
        <v>519</v>
      </c>
      <c r="E31" s="41"/>
      <c r="F31" s="41"/>
      <c r="G31" s="41"/>
      <c r="H31" s="97">
        <v>711</v>
      </c>
      <c r="I31" s="97"/>
    </row>
    <row r="32" spans="1:9" ht="15.75" customHeight="1">
      <c r="A32" s="56" t="s">
        <v>529</v>
      </c>
      <c r="B32" s="55" t="s">
        <v>91</v>
      </c>
      <c r="C32" s="41"/>
      <c r="D32" s="41"/>
      <c r="E32" s="41">
        <v>4</v>
      </c>
      <c r="F32" s="41">
        <v>0</v>
      </c>
      <c r="G32" s="41">
        <v>2</v>
      </c>
      <c r="H32" s="101">
        <v>8081999</v>
      </c>
      <c r="I32" s="101">
        <v>8471412</v>
      </c>
    </row>
    <row r="33" spans="1:9" ht="12.75" customHeight="1">
      <c r="A33" s="41" t="s">
        <v>530</v>
      </c>
      <c r="B33" s="5" t="s">
        <v>168</v>
      </c>
      <c r="C33" s="41"/>
      <c r="D33" s="41" t="s">
        <v>519</v>
      </c>
      <c r="E33" s="41"/>
      <c r="F33" s="41"/>
      <c r="G33" s="41"/>
      <c r="H33" s="97">
        <v>-1983891</v>
      </c>
      <c r="I33" s="97">
        <v>-1237410</v>
      </c>
    </row>
    <row r="34" spans="1:9" ht="13.5" customHeight="1">
      <c r="A34" s="41" t="s">
        <v>531</v>
      </c>
      <c r="B34" s="5" t="s">
        <v>169</v>
      </c>
      <c r="C34" s="41"/>
      <c r="D34" s="41" t="s">
        <v>519</v>
      </c>
      <c r="E34" s="41"/>
      <c r="F34" s="41"/>
      <c r="G34" s="41"/>
      <c r="H34" s="97">
        <v>690442</v>
      </c>
      <c r="I34" s="97">
        <v>4398667</v>
      </c>
    </row>
    <row r="35" spans="1:9" ht="14.25" customHeight="1">
      <c r="A35" s="41" t="s">
        <v>532</v>
      </c>
      <c r="B35" s="5" t="s">
        <v>533</v>
      </c>
      <c r="C35" s="41"/>
      <c r="D35" s="41" t="s">
        <v>519</v>
      </c>
      <c r="E35" s="41"/>
      <c r="F35" s="41"/>
      <c r="G35" s="41"/>
      <c r="H35" s="97">
        <v>-229175</v>
      </c>
      <c r="I35" s="97">
        <v>-17415</v>
      </c>
    </row>
    <row r="36" spans="1:9" ht="14.25" customHeight="1">
      <c r="A36" s="41" t="s">
        <v>534</v>
      </c>
      <c r="B36" s="5" t="s">
        <v>170</v>
      </c>
      <c r="C36" s="41"/>
      <c r="D36" s="41" t="s">
        <v>519</v>
      </c>
      <c r="E36" s="41"/>
      <c r="F36" s="41"/>
      <c r="G36" s="41"/>
      <c r="H36" s="97">
        <v>5550</v>
      </c>
      <c r="I36" s="97">
        <v>-6008</v>
      </c>
    </row>
    <row r="37" spans="1:9" ht="14.25" customHeight="1">
      <c r="A37" s="41" t="s">
        <v>535</v>
      </c>
      <c r="B37" s="5" t="s">
        <v>536</v>
      </c>
      <c r="C37" s="41"/>
      <c r="D37" s="41" t="s">
        <v>519</v>
      </c>
      <c r="E37" s="41"/>
      <c r="F37" s="41"/>
      <c r="G37" s="41"/>
      <c r="H37" s="97">
        <v>3908832</v>
      </c>
      <c r="I37" s="97">
        <v>-253209</v>
      </c>
    </row>
    <row r="38" spans="1:9" ht="13.5" customHeight="1">
      <c r="A38" s="41" t="s">
        <v>537</v>
      </c>
      <c r="B38" s="5" t="s">
        <v>171</v>
      </c>
      <c r="C38" s="41"/>
      <c r="D38" s="41" t="s">
        <v>519</v>
      </c>
      <c r="E38" s="41"/>
      <c r="F38" s="41"/>
      <c r="G38" s="41"/>
      <c r="H38" s="97">
        <v>108145</v>
      </c>
      <c r="I38" s="97">
        <v>-408891</v>
      </c>
    </row>
    <row r="39" spans="1:9" ht="15" customHeight="1">
      <c r="A39" s="41" t="s">
        <v>538</v>
      </c>
      <c r="B39" s="5" t="s">
        <v>172</v>
      </c>
      <c r="C39" s="41"/>
      <c r="D39" s="41" t="s">
        <v>519</v>
      </c>
      <c r="E39" s="41"/>
      <c r="F39" s="41"/>
      <c r="G39" s="41"/>
      <c r="H39" s="97">
        <v>6090</v>
      </c>
      <c r="I39" s="97"/>
    </row>
    <row r="40" spans="1:9" ht="15.75" customHeight="1">
      <c r="A40" s="56" t="s">
        <v>539</v>
      </c>
      <c r="B40" s="55" t="s">
        <v>92</v>
      </c>
      <c r="C40" s="41"/>
      <c r="D40" s="41"/>
      <c r="E40" s="41">
        <v>4</v>
      </c>
      <c r="F40" s="41">
        <v>0</v>
      </c>
      <c r="G40" s="41">
        <v>3</v>
      </c>
      <c r="H40" s="101">
        <v>2505993</v>
      </c>
      <c r="I40" s="101">
        <v>2475734</v>
      </c>
    </row>
    <row r="41" spans="1:9" ht="15.75" customHeight="1">
      <c r="A41" s="56" t="s">
        <v>540</v>
      </c>
      <c r="B41" s="55" t="s">
        <v>93</v>
      </c>
      <c r="C41" s="41"/>
      <c r="D41" s="41"/>
      <c r="E41" s="41">
        <v>4</v>
      </c>
      <c r="F41" s="41">
        <v>0</v>
      </c>
      <c r="G41" s="41">
        <v>4</v>
      </c>
      <c r="H41" s="101">
        <v>24338968</v>
      </c>
      <c r="I41" s="101">
        <v>22213621</v>
      </c>
    </row>
    <row r="42" spans="1:9" ht="15" customHeight="1">
      <c r="A42" s="41"/>
      <c r="B42" s="5" t="s">
        <v>541</v>
      </c>
      <c r="C42" s="41"/>
      <c r="D42" s="41"/>
      <c r="E42" s="41"/>
      <c r="F42" s="41"/>
      <c r="G42" s="41"/>
      <c r="H42" s="97"/>
      <c r="I42" s="97"/>
    </row>
    <row r="43" spans="1:9" ht="15" customHeight="1">
      <c r="A43" s="56" t="s">
        <v>542</v>
      </c>
      <c r="B43" s="55" t="s">
        <v>94</v>
      </c>
      <c r="C43" s="41"/>
      <c r="D43" s="41"/>
      <c r="E43" s="41">
        <v>4</v>
      </c>
      <c r="F43" s="41">
        <v>0</v>
      </c>
      <c r="G43" s="41">
        <v>5</v>
      </c>
      <c r="H43" s="101">
        <v>85045</v>
      </c>
      <c r="I43" s="101">
        <v>82217</v>
      </c>
    </row>
    <row r="44" spans="1:9" ht="17.25" customHeight="1">
      <c r="A44" s="41" t="s">
        <v>543</v>
      </c>
      <c r="B44" s="5" t="s">
        <v>544</v>
      </c>
      <c r="C44" s="41"/>
      <c r="D44" s="41" t="s">
        <v>165</v>
      </c>
      <c r="E44" s="41">
        <v>4</v>
      </c>
      <c r="F44" s="41">
        <v>0</v>
      </c>
      <c r="G44" s="41">
        <v>6</v>
      </c>
      <c r="H44" s="97"/>
      <c r="I44" s="97"/>
    </row>
    <row r="45" spans="1:9" ht="15.75" customHeight="1">
      <c r="A45" s="41" t="s">
        <v>545</v>
      </c>
      <c r="B45" s="5" t="s">
        <v>546</v>
      </c>
      <c r="C45" s="41"/>
      <c r="D45" s="41" t="s">
        <v>165</v>
      </c>
      <c r="E45" s="41">
        <v>4</v>
      </c>
      <c r="F45" s="41">
        <v>0</v>
      </c>
      <c r="G45" s="41">
        <v>7</v>
      </c>
      <c r="H45" s="97"/>
      <c r="I45" s="97"/>
    </row>
    <row r="46" spans="1:9" ht="15" customHeight="1">
      <c r="A46" s="41" t="s">
        <v>547</v>
      </c>
      <c r="B46" s="5" t="s">
        <v>548</v>
      </c>
      <c r="C46" s="41"/>
      <c r="D46" s="41" t="s">
        <v>165</v>
      </c>
      <c r="E46" s="41">
        <v>4</v>
      </c>
      <c r="F46" s="41">
        <v>0</v>
      </c>
      <c r="G46" s="41">
        <v>8</v>
      </c>
      <c r="H46" s="97"/>
      <c r="I46" s="97"/>
    </row>
    <row r="47" spans="1:9" ht="12.75" customHeight="1">
      <c r="A47" s="41" t="s">
        <v>549</v>
      </c>
      <c r="B47" s="5" t="s">
        <v>550</v>
      </c>
      <c r="C47" s="41"/>
      <c r="D47" s="41" t="s">
        <v>165</v>
      </c>
      <c r="E47" s="41">
        <v>4</v>
      </c>
      <c r="F47" s="41">
        <v>0</v>
      </c>
      <c r="G47" s="41">
        <v>9</v>
      </c>
      <c r="H47" s="97"/>
      <c r="I47" s="97"/>
    </row>
    <row r="48" spans="1:9" ht="12.75" customHeight="1">
      <c r="A48" s="41" t="s">
        <v>551</v>
      </c>
      <c r="B48" s="5" t="s">
        <v>552</v>
      </c>
      <c r="C48" s="41"/>
      <c r="D48" s="41" t="s">
        <v>165</v>
      </c>
      <c r="E48" s="41">
        <v>4</v>
      </c>
      <c r="F48" s="41">
        <v>1</v>
      </c>
      <c r="G48" s="41">
        <v>0</v>
      </c>
      <c r="H48" s="97"/>
      <c r="I48" s="97"/>
    </row>
    <row r="49" spans="1:9" ht="13.5" customHeight="1">
      <c r="A49" s="41" t="s">
        <v>553</v>
      </c>
      <c r="B49" s="5" t="s">
        <v>554</v>
      </c>
      <c r="C49" s="41"/>
      <c r="D49" s="41" t="s">
        <v>165</v>
      </c>
      <c r="E49" s="41">
        <v>4</v>
      </c>
      <c r="F49" s="41">
        <v>1</v>
      </c>
      <c r="G49" s="41">
        <v>1</v>
      </c>
      <c r="H49" s="97">
        <v>85045</v>
      </c>
      <c r="I49" s="97">
        <v>82217</v>
      </c>
    </row>
    <row r="50" spans="1:9" ht="15.75" customHeight="1">
      <c r="A50" s="56" t="s">
        <v>555</v>
      </c>
      <c r="B50" s="55" t="s">
        <v>95</v>
      </c>
      <c r="C50" s="41"/>
      <c r="D50" s="41"/>
      <c r="E50" s="41">
        <v>4</v>
      </c>
      <c r="F50" s="41">
        <v>1</v>
      </c>
      <c r="G50" s="41">
        <v>2</v>
      </c>
      <c r="H50" s="101">
        <v>-4870685</v>
      </c>
      <c r="I50" s="101">
        <v>-5422935</v>
      </c>
    </row>
    <row r="51" spans="1:9" ht="15" customHeight="1">
      <c r="A51" s="41" t="s">
        <v>556</v>
      </c>
      <c r="B51" s="5" t="s">
        <v>557</v>
      </c>
      <c r="C51" s="41"/>
      <c r="D51" s="41" t="s">
        <v>173</v>
      </c>
      <c r="E51" s="41">
        <v>4</v>
      </c>
      <c r="F51" s="41">
        <v>1</v>
      </c>
      <c r="G51" s="41">
        <v>3</v>
      </c>
      <c r="H51" s="97">
        <v>-5000</v>
      </c>
      <c r="I51" s="97">
        <v>-5000</v>
      </c>
    </row>
    <row r="52" spans="1:9" ht="13.5" customHeight="1">
      <c r="A52" s="41" t="s">
        <v>558</v>
      </c>
      <c r="B52" s="5" t="s">
        <v>559</v>
      </c>
      <c r="C52" s="41"/>
      <c r="D52" s="41" t="s">
        <v>173</v>
      </c>
      <c r="E52" s="41">
        <v>4</v>
      </c>
      <c r="F52" s="41">
        <v>1</v>
      </c>
      <c r="G52" s="41">
        <v>4</v>
      </c>
      <c r="H52" s="97"/>
      <c r="I52" s="97"/>
    </row>
    <row r="53" spans="1:9" ht="14.25" customHeight="1">
      <c r="A53" s="41" t="s">
        <v>560</v>
      </c>
      <c r="B53" s="5" t="s">
        <v>561</v>
      </c>
      <c r="C53" s="41"/>
      <c r="D53" s="41" t="s">
        <v>173</v>
      </c>
      <c r="E53" s="41">
        <v>4</v>
      </c>
      <c r="F53" s="41">
        <v>1</v>
      </c>
      <c r="G53" s="41">
        <v>5</v>
      </c>
      <c r="H53" s="97">
        <v>-4865685</v>
      </c>
      <c r="I53" s="97">
        <v>-5417935</v>
      </c>
    </row>
    <row r="54" spans="1:9" ht="16.5" customHeight="1">
      <c r="A54" s="41" t="s">
        <v>562</v>
      </c>
      <c r="B54" s="5" t="s">
        <v>563</v>
      </c>
      <c r="C54" s="41"/>
      <c r="D54" s="41" t="s">
        <v>173</v>
      </c>
      <c r="E54" s="41">
        <v>4</v>
      </c>
      <c r="F54" s="41">
        <v>1</v>
      </c>
      <c r="G54" s="41">
        <v>6</v>
      </c>
      <c r="H54" s="97"/>
      <c r="I54" s="97"/>
    </row>
    <row r="55" spans="1:9" ht="15.75" customHeight="1">
      <c r="A55" s="56">
        <v>31</v>
      </c>
      <c r="B55" s="55" t="s">
        <v>96</v>
      </c>
      <c r="C55" s="41"/>
      <c r="D55" s="41"/>
      <c r="E55" s="41">
        <v>4</v>
      </c>
      <c r="F55" s="41">
        <v>1</v>
      </c>
      <c r="G55" s="41">
        <v>7</v>
      </c>
      <c r="H55" s="101"/>
      <c r="I55" s="101"/>
    </row>
    <row r="56" spans="1:9" ht="14.25" customHeight="1">
      <c r="A56" s="56" t="s">
        <v>564</v>
      </c>
      <c r="B56" s="55" t="s">
        <v>97</v>
      </c>
      <c r="C56" s="41"/>
      <c r="D56" s="41"/>
      <c r="E56" s="41">
        <v>4</v>
      </c>
      <c r="F56" s="41">
        <v>1</v>
      </c>
      <c r="G56" s="41">
        <v>8</v>
      </c>
      <c r="H56" s="101">
        <v>4785640</v>
      </c>
      <c r="I56" s="101">
        <v>5340718</v>
      </c>
    </row>
    <row r="57" spans="1:9" ht="27" customHeight="1">
      <c r="A57" s="41"/>
      <c r="B57" s="5" t="s">
        <v>565</v>
      </c>
      <c r="C57" s="41"/>
      <c r="D57" s="41"/>
      <c r="E57" s="41"/>
      <c r="F57" s="41"/>
      <c r="G57" s="41"/>
      <c r="H57" s="97"/>
      <c r="I57" s="97"/>
    </row>
    <row r="58" spans="1:9" ht="14.25" customHeight="1">
      <c r="A58" s="56" t="s">
        <v>566</v>
      </c>
      <c r="B58" s="55" t="s">
        <v>98</v>
      </c>
      <c r="C58" s="41"/>
      <c r="D58" s="41"/>
      <c r="E58" s="41">
        <v>4</v>
      </c>
      <c r="F58" s="41">
        <v>1</v>
      </c>
      <c r="G58" s="41">
        <v>9</v>
      </c>
      <c r="H58" s="101"/>
      <c r="I58" s="101"/>
    </row>
    <row r="59" spans="1:9" ht="13.5" customHeight="1">
      <c r="A59" s="41" t="s">
        <v>567</v>
      </c>
      <c r="B59" s="5" t="s">
        <v>568</v>
      </c>
      <c r="C59" s="41"/>
      <c r="D59" s="41" t="s">
        <v>165</v>
      </c>
      <c r="E59" s="41">
        <v>4</v>
      </c>
      <c r="F59" s="41">
        <v>2</v>
      </c>
      <c r="G59" s="41">
        <v>0</v>
      </c>
      <c r="H59" s="97"/>
      <c r="I59" s="97"/>
    </row>
    <row r="60" spans="1:9" ht="12.75" customHeight="1">
      <c r="A60" s="41" t="s">
        <v>569</v>
      </c>
      <c r="B60" s="5" t="s">
        <v>570</v>
      </c>
      <c r="C60" s="41"/>
      <c r="D60" s="41" t="s">
        <v>165</v>
      </c>
      <c r="E60" s="41">
        <v>4</v>
      </c>
      <c r="F60" s="41">
        <v>2</v>
      </c>
      <c r="G60" s="41">
        <v>1</v>
      </c>
      <c r="H60" s="97"/>
      <c r="I60" s="97"/>
    </row>
    <row r="61" spans="1:9" ht="12.75" customHeight="1">
      <c r="A61" s="41" t="s">
        <v>571</v>
      </c>
      <c r="B61" s="5" t="s">
        <v>572</v>
      </c>
      <c r="C61" s="41"/>
      <c r="D61" s="41" t="s">
        <v>165</v>
      </c>
      <c r="E61" s="41">
        <v>4</v>
      </c>
      <c r="F61" s="41">
        <v>2</v>
      </c>
      <c r="G61" s="41">
        <v>2</v>
      </c>
      <c r="H61" s="97"/>
      <c r="I61" s="97"/>
    </row>
    <row r="62" spans="1:9" ht="27.75" customHeight="1">
      <c r="A62" s="41" t="s">
        <v>573</v>
      </c>
      <c r="B62" s="5" t="s">
        <v>574</v>
      </c>
      <c r="C62" s="41"/>
      <c r="D62" s="41" t="s">
        <v>165</v>
      </c>
      <c r="E62" s="41">
        <v>4</v>
      </c>
      <c r="F62" s="41">
        <v>2</v>
      </c>
      <c r="G62" s="41">
        <v>3</v>
      </c>
      <c r="H62" s="97"/>
      <c r="I62" s="97"/>
    </row>
    <row r="63" spans="1:9" ht="14.25" customHeight="1">
      <c r="A63" s="56" t="s">
        <v>575</v>
      </c>
      <c r="B63" s="55" t="s">
        <v>99</v>
      </c>
      <c r="C63" s="41"/>
      <c r="D63" s="41"/>
      <c r="E63" s="41">
        <v>4</v>
      </c>
      <c r="F63" s="41">
        <v>2</v>
      </c>
      <c r="G63" s="41">
        <v>4</v>
      </c>
      <c r="H63" s="101">
        <v>-16282850</v>
      </c>
      <c r="I63" s="101">
        <v>-27861028</v>
      </c>
    </row>
    <row r="64" spans="1:9" ht="12.75" customHeight="1">
      <c r="A64" s="41" t="s">
        <v>576</v>
      </c>
      <c r="B64" s="5" t="s">
        <v>577</v>
      </c>
      <c r="C64" s="41"/>
      <c r="D64" s="41" t="s">
        <v>173</v>
      </c>
      <c r="E64" s="41">
        <v>4</v>
      </c>
      <c r="F64" s="41">
        <v>2</v>
      </c>
      <c r="G64" s="41">
        <v>5</v>
      </c>
      <c r="H64" s="97"/>
      <c r="I64" s="97"/>
    </row>
    <row r="65" spans="1:9" ht="15.75" customHeight="1">
      <c r="A65" s="41" t="s">
        <v>578</v>
      </c>
      <c r="B65" s="5" t="s">
        <v>579</v>
      </c>
      <c r="C65" s="41"/>
      <c r="D65" s="41" t="s">
        <v>173</v>
      </c>
      <c r="E65" s="41">
        <v>4</v>
      </c>
      <c r="F65" s="41">
        <v>2</v>
      </c>
      <c r="G65" s="41">
        <v>6</v>
      </c>
      <c r="H65" s="97"/>
      <c r="I65" s="97"/>
    </row>
    <row r="66" spans="1:9" ht="14.25" customHeight="1">
      <c r="A66" s="41" t="s">
        <v>580</v>
      </c>
      <c r="B66" s="5" t="s">
        <v>581</v>
      </c>
      <c r="C66" s="41"/>
      <c r="D66" s="41" t="s">
        <v>173</v>
      </c>
      <c r="E66" s="41">
        <v>4</v>
      </c>
      <c r="F66" s="41">
        <v>2</v>
      </c>
      <c r="G66" s="41">
        <v>7</v>
      </c>
      <c r="H66" s="97"/>
      <c r="I66" s="97"/>
    </row>
    <row r="67" spans="1:9" ht="12" customHeight="1">
      <c r="A67" s="41" t="s">
        <v>582</v>
      </c>
      <c r="B67" s="5" t="s">
        <v>583</v>
      </c>
      <c r="C67" s="41"/>
      <c r="D67" s="41" t="s">
        <v>173</v>
      </c>
      <c r="E67" s="41">
        <v>4</v>
      </c>
      <c r="F67" s="41">
        <v>2</v>
      </c>
      <c r="G67" s="41">
        <v>8</v>
      </c>
      <c r="H67" s="97"/>
      <c r="I67" s="97"/>
    </row>
    <row r="68" spans="1:9" ht="13.5" customHeight="1">
      <c r="A68" s="41" t="s">
        <v>584</v>
      </c>
      <c r="B68" s="5" t="s">
        <v>585</v>
      </c>
      <c r="C68" s="41"/>
      <c r="D68" s="41" t="s">
        <v>173</v>
      </c>
      <c r="E68" s="41">
        <v>4</v>
      </c>
      <c r="F68" s="41">
        <v>2</v>
      </c>
      <c r="G68" s="41">
        <v>9</v>
      </c>
      <c r="H68" s="97">
        <v>-16282850</v>
      </c>
      <c r="I68" s="97">
        <v>-27861028</v>
      </c>
    </row>
    <row r="69" spans="1:9" ht="27" customHeight="1">
      <c r="A69" s="41" t="s">
        <v>586</v>
      </c>
      <c r="B69" s="5" t="s">
        <v>587</v>
      </c>
      <c r="C69" s="41"/>
      <c r="D69" s="41" t="s">
        <v>173</v>
      </c>
      <c r="E69" s="41">
        <v>4</v>
      </c>
      <c r="F69" s="41">
        <v>3</v>
      </c>
      <c r="G69" s="41">
        <v>0</v>
      </c>
      <c r="H69" s="97"/>
      <c r="I69" s="97"/>
    </row>
    <row r="70" spans="1:9" ht="14.25" customHeight="1">
      <c r="A70" s="56" t="s">
        <v>588</v>
      </c>
      <c r="B70" s="55" t="s">
        <v>100</v>
      </c>
      <c r="C70" s="41"/>
      <c r="D70" s="41"/>
      <c r="E70" s="41">
        <v>4</v>
      </c>
      <c r="F70" s="41">
        <v>3</v>
      </c>
      <c r="G70" s="41">
        <v>1</v>
      </c>
      <c r="H70" s="101"/>
      <c r="I70" s="101"/>
    </row>
    <row r="71" spans="1:9" ht="14.25" customHeight="1">
      <c r="A71" s="56" t="s">
        <v>589</v>
      </c>
      <c r="B71" s="55" t="s">
        <v>101</v>
      </c>
      <c r="C71" s="41"/>
      <c r="D71" s="41"/>
      <c r="E71" s="41">
        <v>4</v>
      </c>
      <c r="F71" s="41">
        <v>3</v>
      </c>
      <c r="G71" s="41">
        <v>2</v>
      </c>
      <c r="H71" s="101">
        <v>16282850</v>
      </c>
      <c r="I71" s="101">
        <v>27861028</v>
      </c>
    </row>
    <row r="72" spans="1:9" ht="13.5" customHeight="1">
      <c r="A72" s="56" t="s">
        <v>590</v>
      </c>
      <c r="B72" s="5" t="s">
        <v>591</v>
      </c>
      <c r="C72" s="41"/>
      <c r="D72" s="41"/>
      <c r="E72" s="41">
        <v>4</v>
      </c>
      <c r="F72" s="41">
        <v>3</v>
      </c>
      <c r="G72" s="41">
        <v>3</v>
      </c>
      <c r="H72" s="97">
        <v>24338968</v>
      </c>
      <c r="I72" s="97">
        <v>22213621</v>
      </c>
    </row>
    <row r="73" spans="1:9" ht="14.25" customHeight="1">
      <c r="A73" s="56" t="s">
        <v>592</v>
      </c>
      <c r="B73" s="5" t="s">
        <v>593</v>
      </c>
      <c r="C73" s="41"/>
      <c r="D73" s="41"/>
      <c r="E73" s="41">
        <v>4</v>
      </c>
      <c r="F73" s="41">
        <v>3</v>
      </c>
      <c r="G73" s="41">
        <v>4</v>
      </c>
      <c r="H73" s="97">
        <v>21068490</v>
      </c>
      <c r="I73" s="97">
        <v>33201746</v>
      </c>
    </row>
    <row r="74" spans="1:9" ht="12.75" customHeight="1">
      <c r="A74" s="56" t="s">
        <v>594</v>
      </c>
      <c r="B74" s="5" t="s">
        <v>595</v>
      </c>
      <c r="C74" s="41"/>
      <c r="D74" s="41"/>
      <c r="E74" s="41">
        <v>4</v>
      </c>
      <c r="F74" s="41">
        <v>3</v>
      </c>
      <c r="G74" s="41">
        <v>5</v>
      </c>
      <c r="H74" s="97">
        <v>3270478</v>
      </c>
      <c r="I74" s="97"/>
    </row>
    <row r="75" spans="1:9" ht="13.5" customHeight="1">
      <c r="A75" s="56" t="s">
        <v>596</v>
      </c>
      <c r="B75" s="5" t="s">
        <v>597</v>
      </c>
      <c r="C75" s="41"/>
      <c r="D75" s="41"/>
      <c r="E75" s="41">
        <v>4</v>
      </c>
      <c r="F75" s="41">
        <v>3</v>
      </c>
      <c r="G75" s="41">
        <v>6</v>
      </c>
      <c r="H75" s="97"/>
      <c r="I75" s="97">
        <v>10988125</v>
      </c>
    </row>
    <row r="76" spans="1:9" ht="13.5" customHeight="1">
      <c r="A76" s="56" t="s">
        <v>598</v>
      </c>
      <c r="B76" s="5" t="s">
        <v>599</v>
      </c>
      <c r="C76" s="41"/>
      <c r="D76" s="41"/>
      <c r="E76" s="41">
        <v>4</v>
      </c>
      <c r="F76" s="41">
        <v>3</v>
      </c>
      <c r="G76" s="41">
        <v>7</v>
      </c>
      <c r="H76" s="97">
        <v>19792536</v>
      </c>
      <c r="I76" s="97">
        <v>30780661</v>
      </c>
    </row>
    <row r="77" spans="1:9" ht="14.25" customHeight="1">
      <c r="A77" s="56" t="s">
        <v>600</v>
      </c>
      <c r="B77" s="5" t="s">
        <v>601</v>
      </c>
      <c r="C77" s="41"/>
      <c r="D77" s="41" t="s">
        <v>165</v>
      </c>
      <c r="E77" s="41">
        <v>4</v>
      </c>
      <c r="F77" s="41">
        <v>3</v>
      </c>
      <c r="G77" s="41">
        <v>8</v>
      </c>
      <c r="H77" s="97"/>
      <c r="I77" s="97"/>
    </row>
    <row r="78" spans="1:9" ht="15" customHeight="1">
      <c r="A78" s="56" t="s">
        <v>602</v>
      </c>
      <c r="B78" s="5" t="s">
        <v>603</v>
      </c>
      <c r="C78" s="41"/>
      <c r="D78" s="41" t="s">
        <v>173</v>
      </c>
      <c r="E78" s="41">
        <v>4</v>
      </c>
      <c r="F78" s="41">
        <v>3</v>
      </c>
      <c r="G78" s="41">
        <v>9</v>
      </c>
      <c r="H78" s="97"/>
      <c r="I78" s="97"/>
    </row>
    <row r="79" spans="1:9" ht="26.25" customHeight="1">
      <c r="A79" s="56" t="s">
        <v>604</v>
      </c>
      <c r="B79" s="5" t="s">
        <v>605</v>
      </c>
      <c r="C79" s="41"/>
      <c r="D79" s="41"/>
      <c r="E79" s="41">
        <v>4</v>
      </c>
      <c r="F79" s="41">
        <v>4</v>
      </c>
      <c r="G79" s="41">
        <v>0</v>
      </c>
      <c r="H79" s="97">
        <v>23063014</v>
      </c>
      <c r="I79" s="97">
        <v>19792536</v>
      </c>
    </row>
    <row r="81" spans="1:9" ht="13.5">
      <c r="A81" s="61" t="s">
        <v>606</v>
      </c>
      <c r="B81" s="62" t="s">
        <v>675</v>
      </c>
      <c r="I81" s="29" t="s">
        <v>328</v>
      </c>
    </row>
    <row r="82" spans="1:9" ht="13.5">
      <c r="A82" s="61" t="s">
        <v>607</v>
      </c>
      <c r="B82" s="62" t="s">
        <v>688</v>
      </c>
      <c r="E82" s="45"/>
      <c r="F82" s="45"/>
      <c r="H82" s="29" t="s">
        <v>329</v>
      </c>
      <c r="I82" s="52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6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H3"/>
    </sheetView>
  </sheetViews>
  <sheetFormatPr defaultColWidth="9.125" defaultRowHeight="12.75"/>
  <cols>
    <col min="1" max="1" width="15.375" style="29" customWidth="1"/>
    <col min="2" max="2" width="40.625" style="29" customWidth="1"/>
    <col min="3" max="3" width="9.125" style="29" customWidth="1"/>
    <col min="4" max="4" width="2.50390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121</v>
      </c>
    </row>
    <row r="2" ht="13.5">
      <c r="H2" s="4" t="s">
        <v>156</v>
      </c>
    </row>
    <row r="3" spans="1:12" ht="12.75">
      <c r="A3" s="79" t="s">
        <v>331</v>
      </c>
      <c r="B3" s="164"/>
      <c r="C3" s="164"/>
      <c r="D3" s="164"/>
      <c r="E3" s="164"/>
      <c r="F3" s="164"/>
      <c r="G3" s="164"/>
      <c r="H3" s="164"/>
      <c r="I3" s="31"/>
      <c r="L3" s="45"/>
    </row>
    <row r="4" spans="1:9" ht="12.75">
      <c r="A4" s="79" t="s">
        <v>174</v>
      </c>
      <c r="B4" s="164"/>
      <c r="C4" s="164"/>
      <c r="D4" s="164"/>
      <c r="E4" s="164"/>
      <c r="F4" s="164"/>
      <c r="G4" s="164"/>
      <c r="H4" s="164"/>
      <c r="I4" s="31"/>
    </row>
    <row r="5" spans="1:9" ht="12.75">
      <c r="A5" s="79" t="s">
        <v>175</v>
      </c>
      <c r="B5" s="164"/>
      <c r="C5" s="164"/>
      <c r="D5" s="164"/>
      <c r="E5" s="164"/>
      <c r="F5" s="164"/>
      <c r="G5" s="164"/>
      <c r="H5" s="164"/>
      <c r="I5" s="63"/>
    </row>
    <row r="6" spans="1:9" ht="12.75">
      <c r="A6" s="79" t="s">
        <v>177</v>
      </c>
      <c r="B6" s="164"/>
      <c r="C6" s="164"/>
      <c r="D6" s="164"/>
      <c r="E6" s="164"/>
      <c r="F6" s="164"/>
      <c r="G6" s="164"/>
      <c r="H6" s="164"/>
      <c r="I6" s="31"/>
    </row>
    <row r="7" spans="6:9" ht="12.75">
      <c r="F7" s="45"/>
      <c r="G7" s="45"/>
      <c r="H7" s="45"/>
      <c r="I7" s="45"/>
    </row>
    <row r="9" spans="1:9" ht="13.5" thickBot="1">
      <c r="A9" s="201" t="s">
        <v>503</v>
      </c>
      <c r="B9" s="201"/>
      <c r="C9" s="201"/>
      <c r="D9" s="201"/>
      <c r="E9" s="201"/>
      <c r="F9" s="201"/>
      <c r="G9" s="201"/>
      <c r="H9" s="201"/>
      <c r="I9" s="64"/>
    </row>
    <row r="10" spans="1:9" ht="14.25" thickBot="1" thickTop="1">
      <c r="A10" s="200" t="s">
        <v>645</v>
      </c>
      <c r="B10" s="200"/>
      <c r="C10" s="200"/>
      <c r="D10" s="200"/>
      <c r="E10" s="200"/>
      <c r="F10" s="200"/>
      <c r="G10" s="200"/>
      <c r="H10" s="200"/>
      <c r="I10" s="65"/>
    </row>
    <row r="11" spans="2:8" ht="13.5" thickTop="1">
      <c r="B11" s="150" t="s">
        <v>505</v>
      </c>
      <c r="C11" s="150"/>
      <c r="D11" s="150"/>
      <c r="E11" s="150"/>
      <c r="F11" s="150"/>
      <c r="G11" s="150"/>
      <c r="H11" s="150"/>
    </row>
    <row r="14" ht="12.75">
      <c r="H14" s="59" t="s">
        <v>609</v>
      </c>
    </row>
    <row r="15" spans="1:8" ht="12.75">
      <c r="A15" s="151" t="s">
        <v>116</v>
      </c>
      <c r="B15" s="151" t="s">
        <v>507</v>
      </c>
      <c r="C15" s="151" t="s">
        <v>180</v>
      </c>
      <c r="D15" s="195" t="s">
        <v>509</v>
      </c>
      <c r="E15" s="130"/>
      <c r="F15" s="131"/>
      <c r="G15" s="119" t="s">
        <v>334</v>
      </c>
      <c r="H15" s="119"/>
    </row>
    <row r="16" spans="1:8" ht="12.75">
      <c r="A16" s="168"/>
      <c r="B16" s="168"/>
      <c r="C16" s="168"/>
      <c r="D16" s="196"/>
      <c r="E16" s="197"/>
      <c r="F16" s="198"/>
      <c r="G16" s="119"/>
      <c r="H16" s="119"/>
    </row>
    <row r="17" spans="1:8" ht="12.75">
      <c r="A17" s="168"/>
      <c r="B17" s="168"/>
      <c r="C17" s="168"/>
      <c r="D17" s="196"/>
      <c r="E17" s="197"/>
      <c r="F17" s="198"/>
      <c r="G17" s="119"/>
      <c r="H17" s="119"/>
    </row>
    <row r="18" spans="1:8" ht="12.75">
      <c r="A18" s="168"/>
      <c r="B18" s="168"/>
      <c r="C18" s="168"/>
      <c r="D18" s="196"/>
      <c r="E18" s="197"/>
      <c r="F18" s="198"/>
      <c r="G18" s="151" t="s">
        <v>510</v>
      </c>
      <c r="H18" s="151" t="s">
        <v>511</v>
      </c>
    </row>
    <row r="19" spans="1:8" ht="12.75">
      <c r="A19" s="169"/>
      <c r="B19" s="169"/>
      <c r="C19" s="169"/>
      <c r="D19" s="199"/>
      <c r="E19" s="132"/>
      <c r="F19" s="133"/>
      <c r="G19" s="169"/>
      <c r="H19" s="169"/>
    </row>
    <row r="20" spans="1:8" ht="12.75">
      <c r="A20" s="41">
        <v>1</v>
      </c>
      <c r="B20" s="41">
        <v>2</v>
      </c>
      <c r="C20" s="41">
        <v>3</v>
      </c>
      <c r="D20" s="119">
        <v>4</v>
      </c>
      <c r="E20" s="119"/>
      <c r="F20" s="119"/>
      <c r="G20" s="41">
        <v>5</v>
      </c>
      <c r="H20" s="41">
        <v>6</v>
      </c>
    </row>
    <row r="21" spans="1:8" ht="29.25" customHeight="1">
      <c r="A21" s="41" t="s">
        <v>610</v>
      </c>
      <c r="B21" s="5" t="s">
        <v>611</v>
      </c>
      <c r="C21" s="41"/>
      <c r="D21" s="119"/>
      <c r="E21" s="119"/>
      <c r="F21" s="119"/>
      <c r="G21" s="41"/>
      <c r="H21" s="41"/>
    </row>
    <row r="22" spans="1:8" ht="14.25" customHeight="1">
      <c r="A22" s="56" t="s">
        <v>612</v>
      </c>
      <c r="B22" s="55" t="s">
        <v>102</v>
      </c>
      <c r="C22" s="41"/>
      <c r="D22" s="41">
        <v>3</v>
      </c>
      <c r="E22" s="41">
        <v>0</v>
      </c>
      <c r="F22" s="41">
        <v>1</v>
      </c>
      <c r="G22" s="41"/>
      <c r="H22" s="41"/>
    </row>
    <row r="23" spans="1:8" ht="12.75" customHeight="1">
      <c r="A23" s="41" t="s">
        <v>513</v>
      </c>
      <c r="B23" s="5" t="s">
        <v>613</v>
      </c>
      <c r="C23" s="41"/>
      <c r="D23" s="41">
        <v>3</v>
      </c>
      <c r="E23" s="41">
        <v>0</v>
      </c>
      <c r="F23" s="41">
        <v>2</v>
      </c>
      <c r="G23" s="41"/>
      <c r="H23" s="41"/>
    </row>
    <row r="24" spans="1:8" ht="13.5" customHeight="1">
      <c r="A24" s="41" t="s">
        <v>516</v>
      </c>
      <c r="B24" s="5" t="s">
        <v>614</v>
      </c>
      <c r="C24" s="41"/>
      <c r="D24" s="41">
        <v>3</v>
      </c>
      <c r="E24" s="41">
        <v>0</v>
      </c>
      <c r="F24" s="41">
        <v>3</v>
      </c>
      <c r="G24" s="41"/>
      <c r="H24" s="41"/>
    </row>
    <row r="25" spans="1:8" ht="12" customHeight="1">
      <c r="A25" s="41" t="s">
        <v>518</v>
      </c>
      <c r="B25" s="5" t="s">
        <v>615</v>
      </c>
      <c r="C25" s="41"/>
      <c r="D25" s="41">
        <v>3</v>
      </c>
      <c r="E25" s="41">
        <v>0</v>
      </c>
      <c r="F25" s="41">
        <v>4</v>
      </c>
      <c r="G25" s="41"/>
      <c r="H25" s="41"/>
    </row>
    <row r="26" spans="1:8" ht="15" customHeight="1">
      <c r="A26" s="56" t="s">
        <v>616</v>
      </c>
      <c r="B26" s="55" t="s">
        <v>103</v>
      </c>
      <c r="C26" s="41"/>
      <c r="D26" s="41">
        <v>3</v>
      </c>
      <c r="E26" s="41">
        <v>0</v>
      </c>
      <c r="F26" s="41">
        <v>5</v>
      </c>
      <c r="G26" s="41"/>
      <c r="H26" s="41"/>
    </row>
    <row r="27" spans="1:8" ht="15" customHeight="1">
      <c r="A27" s="41" t="s">
        <v>513</v>
      </c>
      <c r="B27" s="5" t="s">
        <v>617</v>
      </c>
      <c r="C27" s="41"/>
      <c r="D27" s="41">
        <v>3</v>
      </c>
      <c r="E27" s="41">
        <v>0</v>
      </c>
      <c r="F27" s="41">
        <v>6</v>
      </c>
      <c r="G27" s="41"/>
      <c r="H27" s="41"/>
    </row>
    <row r="28" spans="1:8" ht="25.5" customHeight="1">
      <c r="A28" s="41" t="s">
        <v>516</v>
      </c>
      <c r="B28" s="5" t="s">
        <v>618</v>
      </c>
      <c r="C28" s="41"/>
      <c r="D28" s="41">
        <v>3</v>
      </c>
      <c r="E28" s="41">
        <v>0</v>
      </c>
      <c r="F28" s="41">
        <v>7</v>
      </c>
      <c r="G28" s="41"/>
      <c r="H28" s="41"/>
    </row>
    <row r="29" spans="1:8" ht="14.25" customHeight="1">
      <c r="A29" s="41" t="s">
        <v>518</v>
      </c>
      <c r="B29" s="5" t="s">
        <v>619</v>
      </c>
      <c r="C29" s="41"/>
      <c r="D29" s="41">
        <v>3</v>
      </c>
      <c r="E29" s="41">
        <v>0</v>
      </c>
      <c r="F29" s="41">
        <v>8</v>
      </c>
      <c r="G29" s="41"/>
      <c r="H29" s="41"/>
    </row>
    <row r="30" spans="1:8" ht="13.5" customHeight="1">
      <c r="A30" s="41" t="s">
        <v>520</v>
      </c>
      <c r="B30" s="5" t="s">
        <v>620</v>
      </c>
      <c r="C30" s="41"/>
      <c r="D30" s="41">
        <v>3</v>
      </c>
      <c r="E30" s="41">
        <v>0</v>
      </c>
      <c r="F30" s="41">
        <v>9</v>
      </c>
      <c r="G30" s="41"/>
      <c r="H30" s="41"/>
    </row>
    <row r="31" spans="1:8" ht="13.5" customHeight="1">
      <c r="A31" s="41" t="s">
        <v>522</v>
      </c>
      <c r="B31" s="5" t="s">
        <v>621</v>
      </c>
      <c r="C31" s="41"/>
      <c r="D31" s="41">
        <v>3</v>
      </c>
      <c r="E31" s="41">
        <v>1</v>
      </c>
      <c r="F31" s="41">
        <v>0</v>
      </c>
      <c r="G31" s="41"/>
      <c r="H31" s="41"/>
    </row>
    <row r="32" spans="1:8" ht="17.25" customHeight="1">
      <c r="A32" s="56" t="s">
        <v>622</v>
      </c>
      <c r="B32" s="55" t="s">
        <v>104</v>
      </c>
      <c r="C32" s="41"/>
      <c r="D32" s="41">
        <v>3</v>
      </c>
      <c r="E32" s="41">
        <v>1</v>
      </c>
      <c r="F32" s="41">
        <v>1</v>
      </c>
      <c r="G32" s="41"/>
      <c r="H32" s="41"/>
    </row>
    <row r="33" spans="1:8" ht="16.5" customHeight="1">
      <c r="A33" s="56" t="s">
        <v>623</v>
      </c>
      <c r="B33" s="55" t="s">
        <v>105</v>
      </c>
      <c r="C33" s="41"/>
      <c r="D33" s="41">
        <v>3</v>
      </c>
      <c r="E33" s="41">
        <v>1</v>
      </c>
      <c r="F33" s="41">
        <v>2</v>
      </c>
      <c r="G33" s="41"/>
      <c r="H33" s="41"/>
    </row>
    <row r="34" spans="1:8" ht="26.25" customHeight="1">
      <c r="A34" s="41" t="s">
        <v>624</v>
      </c>
      <c r="B34" s="5" t="s">
        <v>625</v>
      </c>
      <c r="C34" s="41"/>
      <c r="D34" s="41"/>
      <c r="E34" s="41"/>
      <c r="F34" s="41"/>
      <c r="G34" s="41"/>
      <c r="H34" s="41"/>
    </row>
    <row r="35" spans="1:8" ht="17.25" customHeight="1">
      <c r="A35" s="56" t="s">
        <v>612</v>
      </c>
      <c r="B35" s="55" t="s">
        <v>106</v>
      </c>
      <c r="C35" s="41"/>
      <c r="D35" s="41">
        <v>3</v>
      </c>
      <c r="E35" s="41">
        <v>1</v>
      </c>
      <c r="F35" s="41">
        <v>3</v>
      </c>
      <c r="G35" s="41"/>
      <c r="H35" s="41"/>
    </row>
    <row r="36" spans="1:8" ht="16.5" customHeight="1">
      <c r="A36" s="41" t="s">
        <v>513</v>
      </c>
      <c r="B36" s="5" t="s">
        <v>544</v>
      </c>
      <c r="C36" s="41"/>
      <c r="D36" s="41">
        <v>3</v>
      </c>
      <c r="E36" s="41">
        <v>1</v>
      </c>
      <c r="F36" s="41">
        <v>4</v>
      </c>
      <c r="G36" s="41"/>
      <c r="H36" s="41"/>
    </row>
    <row r="37" spans="1:8" ht="15.75" customHeight="1">
      <c r="A37" s="41" t="s">
        <v>516</v>
      </c>
      <c r="B37" s="5" t="s">
        <v>546</v>
      </c>
      <c r="C37" s="41"/>
      <c r="D37" s="41">
        <v>3</v>
      </c>
      <c r="E37" s="41">
        <v>1</v>
      </c>
      <c r="F37" s="41">
        <v>5</v>
      </c>
      <c r="G37" s="41"/>
      <c r="H37" s="41"/>
    </row>
    <row r="38" spans="1:8" ht="12.75" customHeight="1">
      <c r="A38" s="41" t="s">
        <v>518</v>
      </c>
      <c r="B38" s="5" t="s">
        <v>548</v>
      </c>
      <c r="C38" s="41"/>
      <c r="D38" s="41">
        <v>3</v>
      </c>
      <c r="E38" s="41">
        <v>1</v>
      </c>
      <c r="F38" s="41">
        <v>6</v>
      </c>
      <c r="G38" s="41"/>
      <c r="H38" s="41"/>
    </row>
    <row r="39" spans="1:8" ht="12" customHeight="1">
      <c r="A39" s="41" t="s">
        <v>520</v>
      </c>
      <c r="B39" s="5" t="s">
        <v>550</v>
      </c>
      <c r="C39" s="41"/>
      <c r="D39" s="41">
        <v>3</v>
      </c>
      <c r="E39" s="41">
        <v>1</v>
      </c>
      <c r="F39" s="41">
        <v>7</v>
      </c>
      <c r="G39" s="41"/>
      <c r="H39" s="41"/>
    </row>
    <row r="40" spans="1:8" ht="12.75" customHeight="1">
      <c r="A40" s="41" t="s">
        <v>522</v>
      </c>
      <c r="B40" s="5" t="s">
        <v>552</v>
      </c>
      <c r="C40" s="41"/>
      <c r="D40" s="41">
        <v>3</v>
      </c>
      <c r="E40" s="41">
        <v>1</v>
      </c>
      <c r="F40" s="41">
        <v>8</v>
      </c>
      <c r="G40" s="41"/>
      <c r="H40" s="41"/>
    </row>
    <row r="41" spans="1:8" ht="27" customHeight="1">
      <c r="A41" s="41" t="s">
        <v>523</v>
      </c>
      <c r="B41" s="5" t="s">
        <v>554</v>
      </c>
      <c r="C41" s="41"/>
      <c r="D41" s="41">
        <v>3</v>
      </c>
      <c r="E41" s="41">
        <v>1</v>
      </c>
      <c r="F41" s="41">
        <v>9</v>
      </c>
      <c r="G41" s="41"/>
      <c r="H41" s="41"/>
    </row>
    <row r="42" spans="1:8" ht="18" customHeight="1">
      <c r="A42" s="56" t="s">
        <v>616</v>
      </c>
      <c r="B42" s="55" t="s">
        <v>107</v>
      </c>
      <c r="C42" s="41"/>
      <c r="D42" s="41">
        <v>3</v>
      </c>
      <c r="E42" s="41">
        <v>2</v>
      </c>
      <c r="F42" s="41">
        <v>0</v>
      </c>
      <c r="G42" s="41"/>
      <c r="H42" s="41"/>
    </row>
    <row r="43" spans="1:8" ht="16.5" customHeight="1">
      <c r="A43" s="41" t="s">
        <v>513</v>
      </c>
      <c r="B43" s="5" t="s">
        <v>557</v>
      </c>
      <c r="C43" s="41"/>
      <c r="D43" s="41">
        <v>3</v>
      </c>
      <c r="E43" s="41">
        <v>2</v>
      </c>
      <c r="F43" s="41">
        <v>1</v>
      </c>
      <c r="G43" s="41"/>
      <c r="H43" s="41"/>
    </row>
    <row r="44" spans="1:8" ht="14.25" customHeight="1">
      <c r="A44" s="41" t="s">
        <v>516</v>
      </c>
      <c r="B44" s="5" t="s">
        <v>559</v>
      </c>
      <c r="C44" s="41"/>
      <c r="D44" s="41">
        <v>3</v>
      </c>
      <c r="E44" s="41">
        <v>2</v>
      </c>
      <c r="F44" s="41">
        <v>2</v>
      </c>
      <c r="G44" s="41"/>
      <c r="H44" s="41"/>
    </row>
    <row r="45" spans="1:8" ht="15" customHeight="1">
      <c r="A45" s="41" t="s">
        <v>518</v>
      </c>
      <c r="B45" s="5" t="s">
        <v>561</v>
      </c>
      <c r="C45" s="41"/>
      <c r="D45" s="41">
        <v>3</v>
      </c>
      <c r="E45" s="41">
        <v>2</v>
      </c>
      <c r="F45" s="41">
        <v>3</v>
      </c>
      <c r="G45" s="41"/>
      <c r="H45" s="41"/>
    </row>
    <row r="46" spans="1:8" ht="27" customHeight="1">
      <c r="A46" s="41" t="s">
        <v>520</v>
      </c>
      <c r="B46" s="5" t="s">
        <v>563</v>
      </c>
      <c r="C46" s="41"/>
      <c r="D46" s="41">
        <v>3</v>
      </c>
      <c r="E46" s="41">
        <v>2</v>
      </c>
      <c r="F46" s="41">
        <v>4</v>
      </c>
      <c r="G46" s="41"/>
      <c r="H46" s="41"/>
    </row>
    <row r="47" spans="1:8" ht="26.25" customHeight="1">
      <c r="A47" s="56" t="s">
        <v>622</v>
      </c>
      <c r="B47" s="55" t="s">
        <v>108</v>
      </c>
      <c r="C47" s="41"/>
      <c r="D47" s="41">
        <v>3</v>
      </c>
      <c r="E47" s="41">
        <v>2</v>
      </c>
      <c r="F47" s="41">
        <v>5</v>
      </c>
      <c r="G47" s="41"/>
      <c r="H47" s="41"/>
    </row>
    <row r="48" spans="1:8" ht="14.25" customHeight="1">
      <c r="A48" s="56" t="s">
        <v>623</v>
      </c>
      <c r="B48" s="55" t="s">
        <v>109</v>
      </c>
      <c r="C48" s="41"/>
      <c r="D48" s="41">
        <v>3</v>
      </c>
      <c r="E48" s="41">
        <v>2</v>
      </c>
      <c r="F48" s="41">
        <v>6</v>
      </c>
      <c r="G48" s="41"/>
      <c r="H48" s="41"/>
    </row>
    <row r="49" spans="1:8" ht="25.5" customHeight="1">
      <c r="A49" s="41" t="s">
        <v>626</v>
      </c>
      <c r="B49" s="5" t="s">
        <v>627</v>
      </c>
      <c r="C49" s="41"/>
      <c r="D49" s="41"/>
      <c r="E49" s="41"/>
      <c r="F49" s="5"/>
      <c r="G49" s="41"/>
      <c r="H49" s="41"/>
    </row>
    <row r="50" spans="1:8" ht="24.75" customHeight="1">
      <c r="A50" s="56" t="s">
        <v>612</v>
      </c>
      <c r="B50" s="55" t="s">
        <v>110</v>
      </c>
      <c r="C50" s="41"/>
      <c r="D50" s="41">
        <v>3</v>
      </c>
      <c r="E50" s="41">
        <v>2</v>
      </c>
      <c r="F50" s="5">
        <v>7</v>
      </c>
      <c r="G50" s="41"/>
      <c r="H50" s="41"/>
    </row>
    <row r="51" spans="1:8" ht="16.5" customHeight="1">
      <c r="A51" s="41" t="s">
        <v>513</v>
      </c>
      <c r="B51" s="5" t="s">
        <v>568</v>
      </c>
      <c r="C51" s="41"/>
      <c r="D51" s="41">
        <v>3</v>
      </c>
      <c r="E51" s="41">
        <v>2</v>
      </c>
      <c r="F51" s="41">
        <v>8</v>
      </c>
      <c r="G51" s="41"/>
      <c r="H51" s="41"/>
    </row>
    <row r="52" spans="1:8" ht="14.25" customHeight="1">
      <c r="A52" s="41" t="s">
        <v>516</v>
      </c>
      <c r="B52" s="5" t="s">
        <v>570</v>
      </c>
      <c r="C52" s="41"/>
      <c r="D52" s="41">
        <v>3</v>
      </c>
      <c r="E52" s="41">
        <v>2</v>
      </c>
      <c r="F52" s="41">
        <v>9</v>
      </c>
      <c r="G52" s="41"/>
      <c r="H52" s="41"/>
    </row>
    <row r="53" spans="1:8" ht="15" customHeight="1">
      <c r="A53" s="41" t="s">
        <v>518</v>
      </c>
      <c r="B53" s="5" t="s">
        <v>572</v>
      </c>
      <c r="C53" s="41"/>
      <c r="D53" s="41">
        <v>3</v>
      </c>
      <c r="E53" s="41">
        <v>3</v>
      </c>
      <c r="F53" s="41">
        <v>0</v>
      </c>
      <c r="G53" s="41"/>
      <c r="H53" s="41"/>
    </row>
    <row r="54" spans="1:8" ht="26.25" customHeight="1">
      <c r="A54" s="41" t="s">
        <v>520</v>
      </c>
      <c r="B54" s="5" t="s">
        <v>574</v>
      </c>
      <c r="C54" s="41"/>
      <c r="D54" s="41">
        <v>3</v>
      </c>
      <c r="E54" s="41">
        <v>3</v>
      </c>
      <c r="F54" s="41">
        <v>1</v>
      </c>
      <c r="G54" s="41"/>
      <c r="H54" s="41"/>
    </row>
    <row r="55" spans="1:8" ht="28.5" customHeight="1">
      <c r="A55" s="56" t="s">
        <v>616</v>
      </c>
      <c r="B55" s="55" t="s">
        <v>111</v>
      </c>
      <c r="C55" s="41"/>
      <c r="D55" s="41">
        <v>3</v>
      </c>
      <c r="E55" s="41">
        <v>3</v>
      </c>
      <c r="F55" s="41">
        <v>2</v>
      </c>
      <c r="G55" s="41"/>
      <c r="H55" s="41"/>
    </row>
    <row r="56" spans="1:8" ht="14.25" customHeight="1">
      <c r="A56" s="41" t="s">
        <v>513</v>
      </c>
      <c r="B56" s="5" t="s">
        <v>577</v>
      </c>
      <c r="C56" s="41"/>
      <c r="D56" s="41">
        <v>3</v>
      </c>
      <c r="E56" s="41">
        <v>3</v>
      </c>
      <c r="F56" s="41">
        <v>3</v>
      </c>
      <c r="G56" s="41"/>
      <c r="H56" s="41"/>
    </row>
    <row r="57" spans="1:8" ht="15" customHeight="1">
      <c r="A57" s="41" t="s">
        <v>516</v>
      </c>
      <c r="B57" s="5" t="s">
        <v>579</v>
      </c>
      <c r="C57" s="41"/>
      <c r="D57" s="41">
        <v>3</v>
      </c>
      <c r="E57" s="41">
        <v>3</v>
      </c>
      <c r="F57" s="41">
        <v>4</v>
      </c>
      <c r="G57" s="41"/>
      <c r="H57" s="41"/>
    </row>
    <row r="58" spans="1:8" ht="15" customHeight="1">
      <c r="A58" s="41" t="s">
        <v>518</v>
      </c>
      <c r="B58" s="5" t="s">
        <v>581</v>
      </c>
      <c r="C58" s="41"/>
      <c r="D58" s="41">
        <v>3</v>
      </c>
      <c r="E58" s="41">
        <v>3</v>
      </c>
      <c r="F58" s="41">
        <v>5</v>
      </c>
      <c r="G58" s="41"/>
      <c r="H58" s="41"/>
    </row>
    <row r="59" spans="1:8" ht="12.75" customHeight="1">
      <c r="A59" s="41" t="s">
        <v>520</v>
      </c>
      <c r="B59" s="5" t="s">
        <v>583</v>
      </c>
      <c r="C59" s="41"/>
      <c r="D59" s="41">
        <v>3</v>
      </c>
      <c r="E59" s="41">
        <v>3</v>
      </c>
      <c r="F59" s="41">
        <v>6</v>
      </c>
      <c r="G59" s="41"/>
      <c r="H59" s="41"/>
    </row>
    <row r="60" spans="1:8" ht="15" customHeight="1">
      <c r="A60" s="41" t="s">
        <v>522</v>
      </c>
      <c r="B60" s="5" t="s">
        <v>585</v>
      </c>
      <c r="C60" s="41"/>
      <c r="D60" s="41">
        <v>3</v>
      </c>
      <c r="E60" s="41">
        <v>3</v>
      </c>
      <c r="F60" s="41">
        <v>7</v>
      </c>
      <c r="G60" s="41"/>
      <c r="H60" s="41"/>
    </row>
    <row r="61" spans="1:8" ht="26.25" customHeight="1">
      <c r="A61" s="41" t="s">
        <v>523</v>
      </c>
      <c r="B61" s="5" t="s">
        <v>587</v>
      </c>
      <c r="C61" s="41"/>
      <c r="D61" s="41">
        <v>3</v>
      </c>
      <c r="E61" s="41">
        <v>3</v>
      </c>
      <c r="F61" s="41">
        <v>8</v>
      </c>
      <c r="G61" s="41"/>
      <c r="H61" s="41"/>
    </row>
    <row r="62" spans="1:8" ht="26.25" customHeight="1">
      <c r="A62" s="56" t="s">
        <v>622</v>
      </c>
      <c r="B62" s="55" t="s">
        <v>112</v>
      </c>
      <c r="C62" s="41"/>
      <c r="D62" s="41">
        <v>3</v>
      </c>
      <c r="E62" s="41">
        <v>3</v>
      </c>
      <c r="F62" s="41">
        <v>9</v>
      </c>
      <c r="G62" s="41"/>
      <c r="H62" s="41"/>
    </row>
    <row r="63" spans="1:8" ht="24.75" customHeight="1">
      <c r="A63" s="56" t="s">
        <v>623</v>
      </c>
      <c r="B63" s="55" t="s">
        <v>113</v>
      </c>
      <c r="C63" s="41"/>
      <c r="D63" s="41">
        <v>3</v>
      </c>
      <c r="E63" s="41">
        <v>4</v>
      </c>
      <c r="F63" s="41">
        <v>0</v>
      </c>
      <c r="G63" s="41"/>
      <c r="H63" s="41"/>
    </row>
    <row r="64" spans="1:8" ht="15" customHeight="1">
      <c r="A64" s="41" t="s">
        <v>628</v>
      </c>
      <c r="B64" s="5" t="s">
        <v>629</v>
      </c>
      <c r="C64" s="41"/>
      <c r="D64" s="41">
        <v>3</v>
      </c>
      <c r="E64" s="41">
        <v>4</v>
      </c>
      <c r="F64" s="41">
        <v>1</v>
      </c>
      <c r="G64" s="41"/>
      <c r="H64" s="41"/>
    </row>
    <row r="65" spans="1:8" ht="14.25" customHeight="1">
      <c r="A65" s="41" t="s">
        <v>630</v>
      </c>
      <c r="B65" s="5" t="s">
        <v>631</v>
      </c>
      <c r="C65" s="41"/>
      <c r="D65" s="41">
        <v>3</v>
      </c>
      <c r="E65" s="41">
        <v>4</v>
      </c>
      <c r="F65" s="41">
        <v>2</v>
      </c>
      <c r="G65" s="41"/>
      <c r="H65" s="41"/>
    </row>
    <row r="66" spans="1:8" ht="15.75" customHeight="1">
      <c r="A66" s="41" t="s">
        <v>632</v>
      </c>
      <c r="B66" s="5" t="s">
        <v>633</v>
      </c>
      <c r="C66" s="41"/>
      <c r="D66" s="41">
        <v>3</v>
      </c>
      <c r="E66" s="41">
        <v>4</v>
      </c>
      <c r="F66" s="41">
        <v>3</v>
      </c>
      <c r="G66" s="41"/>
      <c r="H66" s="41"/>
    </row>
    <row r="67" spans="1:8" ht="17.25" customHeight="1">
      <c r="A67" s="41" t="s">
        <v>634</v>
      </c>
      <c r="B67" s="5" t="s">
        <v>635</v>
      </c>
      <c r="C67" s="41"/>
      <c r="D67" s="41">
        <v>3</v>
      </c>
      <c r="E67" s="41">
        <v>4</v>
      </c>
      <c r="F67" s="41">
        <v>4</v>
      </c>
      <c r="G67" s="41"/>
      <c r="H67" s="41"/>
    </row>
    <row r="68" spans="1:8" ht="14.25" customHeight="1">
      <c r="A68" s="41" t="s">
        <v>636</v>
      </c>
      <c r="B68" s="5" t="s">
        <v>637</v>
      </c>
      <c r="C68" s="41"/>
      <c r="D68" s="41">
        <v>3</v>
      </c>
      <c r="E68" s="41">
        <v>4</v>
      </c>
      <c r="F68" s="41">
        <v>5</v>
      </c>
      <c r="G68" s="41"/>
      <c r="H68" s="41"/>
    </row>
    <row r="69" spans="1:8" ht="25.5" customHeight="1">
      <c r="A69" s="41" t="s">
        <v>612</v>
      </c>
      <c r="B69" s="5" t="s">
        <v>638</v>
      </c>
      <c r="C69" s="41"/>
      <c r="D69" s="41">
        <v>3</v>
      </c>
      <c r="E69" s="41">
        <v>4</v>
      </c>
      <c r="F69" s="41">
        <v>6</v>
      </c>
      <c r="G69" s="41"/>
      <c r="H69" s="41"/>
    </row>
    <row r="70" spans="1:8" ht="27" customHeight="1">
      <c r="A70" s="41" t="s">
        <v>639</v>
      </c>
      <c r="B70" s="5" t="s">
        <v>640</v>
      </c>
      <c r="C70" s="41"/>
      <c r="D70" s="41">
        <v>3</v>
      </c>
      <c r="E70" s="41">
        <v>4</v>
      </c>
      <c r="F70" s="41">
        <v>7</v>
      </c>
      <c r="G70" s="41"/>
      <c r="H70" s="41"/>
    </row>
    <row r="71" spans="1:8" ht="27.75" customHeight="1">
      <c r="A71" s="41" t="s">
        <v>641</v>
      </c>
      <c r="B71" s="5" t="s">
        <v>642</v>
      </c>
      <c r="C71" s="41"/>
      <c r="D71" s="41">
        <v>3</v>
      </c>
      <c r="E71" s="41">
        <v>4</v>
      </c>
      <c r="F71" s="41">
        <v>8</v>
      </c>
      <c r="G71" s="41"/>
      <c r="H71" s="41"/>
    </row>
    <row r="73" spans="1:8" ht="12.75">
      <c r="A73" s="66" t="s">
        <v>606</v>
      </c>
      <c r="B73" s="62" t="s">
        <v>643</v>
      </c>
      <c r="H73" s="29" t="s">
        <v>328</v>
      </c>
    </row>
    <row r="74" spans="1:8" ht="12.75">
      <c r="A74" s="66" t="s">
        <v>607</v>
      </c>
      <c r="B74" s="62" t="s">
        <v>643</v>
      </c>
      <c r="G74" s="29" t="s">
        <v>644</v>
      </c>
      <c r="H74" s="52"/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130" zoomScaleSheetLayoutView="130" zoomScalePageLayoutView="0" workbookViewId="0" topLeftCell="A46">
      <selection activeCell="L52" sqref="L52"/>
    </sheetView>
  </sheetViews>
  <sheetFormatPr defaultColWidth="9.125" defaultRowHeight="12.75"/>
  <cols>
    <col min="1" max="1" width="55.00390625" style="29" customWidth="1"/>
    <col min="2" max="2" width="2.625" style="29" customWidth="1"/>
    <col min="3" max="3" width="2.375" style="29" customWidth="1"/>
    <col min="4" max="4" width="2.625" style="29" customWidth="1"/>
    <col min="5" max="5" width="11.125" style="29" bestFit="1" customWidth="1"/>
    <col min="6" max="6" width="7.125" style="29" customWidth="1"/>
    <col min="7" max="7" width="9.125" style="29" customWidth="1"/>
    <col min="8" max="8" width="10.50390625" style="29" bestFit="1" customWidth="1"/>
    <col min="9" max="9" width="11.00390625" style="29" bestFit="1" customWidth="1"/>
    <col min="10" max="10" width="11.50390625" style="29" bestFit="1" customWidth="1"/>
    <col min="11" max="11" width="11.375" style="29" customWidth="1"/>
    <col min="12" max="12" width="11.50390625" style="29" customWidth="1"/>
    <col min="13" max="16384" width="9.125" style="29" customWidth="1"/>
  </cols>
  <sheetData>
    <row r="1" spans="8:12" ht="13.5">
      <c r="H1" s="6"/>
      <c r="K1" s="57"/>
      <c r="L1" s="3" t="s">
        <v>121</v>
      </c>
    </row>
    <row r="2" spans="8:12" ht="13.5">
      <c r="H2" s="6"/>
      <c r="K2" s="209" t="s">
        <v>157</v>
      </c>
      <c r="L2" s="210"/>
    </row>
    <row r="3" spans="1:12" ht="12.75">
      <c r="A3" s="79" t="s">
        <v>331</v>
      </c>
      <c r="B3" s="164" t="str">
        <f>OP!B6</f>
        <v>Tvornica cementa Kakanj d.d. Kakanj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2.75">
      <c r="A4" s="79" t="s">
        <v>174</v>
      </c>
      <c r="B4" s="164" t="str">
        <f>OP!B7</f>
        <v>Selima ef.Merdanovića br.146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2.75">
      <c r="A5" s="79" t="s">
        <v>175</v>
      </c>
      <c r="B5" s="211" t="str">
        <f>'BU'!B5</f>
        <v>23.51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2.75">
      <c r="A6" s="79" t="s">
        <v>177</v>
      </c>
      <c r="B6" s="211" t="str">
        <f>'BU'!B7</f>
        <v>U/I-2507/00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02" t="s">
        <v>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13.5" thickTop="1">
      <c r="A13" s="203" t="s">
        <v>689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</row>
    <row r="16" ht="12.75">
      <c r="L16" s="29" t="s">
        <v>506</v>
      </c>
    </row>
    <row r="17" ht="0.75" customHeight="1"/>
    <row r="18" ht="12.75" hidden="1"/>
    <row r="19" spans="1:12" ht="26.25" customHeight="1">
      <c r="A19" s="186" t="s">
        <v>1</v>
      </c>
      <c r="B19" s="204" t="s">
        <v>509</v>
      </c>
      <c r="C19" s="204"/>
      <c r="D19" s="204"/>
      <c r="E19" s="119" t="s">
        <v>2</v>
      </c>
      <c r="F19" s="119"/>
      <c r="G19" s="119"/>
      <c r="H19" s="119"/>
      <c r="I19" s="119"/>
      <c r="J19" s="119"/>
      <c r="K19" s="204" t="s">
        <v>3</v>
      </c>
      <c r="L19" s="204" t="s">
        <v>4</v>
      </c>
    </row>
    <row r="20" spans="1:12" ht="15" customHeight="1">
      <c r="A20" s="186"/>
      <c r="B20" s="204"/>
      <c r="C20" s="204"/>
      <c r="D20" s="204"/>
      <c r="E20" s="119"/>
      <c r="F20" s="119"/>
      <c r="G20" s="119"/>
      <c r="H20" s="119"/>
      <c r="I20" s="119"/>
      <c r="J20" s="119"/>
      <c r="K20" s="204"/>
      <c r="L20" s="204"/>
    </row>
    <row r="21" spans="1:12" ht="16.5" customHeight="1" hidden="1">
      <c r="A21" s="186"/>
      <c r="B21" s="204"/>
      <c r="C21" s="204"/>
      <c r="D21" s="204"/>
      <c r="E21" s="139"/>
      <c r="F21" s="139"/>
      <c r="G21" s="139"/>
      <c r="H21" s="139"/>
      <c r="I21" s="139"/>
      <c r="J21" s="139"/>
      <c r="K21" s="204"/>
      <c r="L21" s="204"/>
    </row>
    <row r="22" spans="1:12" ht="203.25" customHeight="1">
      <c r="A22" s="186"/>
      <c r="B22" s="204"/>
      <c r="C22" s="204"/>
      <c r="D22" s="204"/>
      <c r="E22" s="204" t="s">
        <v>5</v>
      </c>
      <c r="F22" s="69" t="s">
        <v>6</v>
      </c>
      <c r="G22" s="204" t="s">
        <v>7</v>
      </c>
      <c r="H22" s="206" t="s">
        <v>8</v>
      </c>
      <c r="I22" s="204" t="s">
        <v>9</v>
      </c>
      <c r="J22" s="69" t="s">
        <v>10</v>
      </c>
      <c r="K22" s="204"/>
      <c r="L22" s="204"/>
    </row>
    <row r="23" spans="1:12" ht="81" customHeight="1" hidden="1">
      <c r="A23" s="5"/>
      <c r="B23" s="204"/>
      <c r="C23" s="204"/>
      <c r="D23" s="204"/>
      <c r="E23" s="204"/>
      <c r="F23" s="70" t="s">
        <v>11</v>
      </c>
      <c r="G23" s="204"/>
      <c r="H23" s="206"/>
      <c r="I23" s="204"/>
      <c r="J23" s="70"/>
      <c r="K23" s="204"/>
      <c r="L23" s="68"/>
    </row>
    <row r="24" spans="1:12" ht="41.25" customHeight="1" hidden="1">
      <c r="A24" s="5"/>
      <c r="B24" s="204"/>
      <c r="C24" s="204"/>
      <c r="D24" s="204"/>
      <c r="E24" s="204"/>
      <c r="F24" s="68"/>
      <c r="G24" s="204"/>
      <c r="H24" s="206"/>
      <c r="I24" s="204"/>
      <c r="J24" s="70" t="s">
        <v>12</v>
      </c>
      <c r="K24" s="204"/>
      <c r="L24" s="68"/>
    </row>
    <row r="25" spans="1:12" ht="12.75">
      <c r="A25" s="41">
        <v>1</v>
      </c>
      <c r="B25" s="119">
        <v>2</v>
      </c>
      <c r="C25" s="119"/>
      <c r="D25" s="119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670</v>
      </c>
      <c r="B26" s="41">
        <v>9</v>
      </c>
      <c r="C26" s="41">
        <v>0</v>
      </c>
      <c r="D26" s="41">
        <v>1</v>
      </c>
      <c r="E26" s="102">
        <v>88392332.08460002</v>
      </c>
      <c r="F26" s="102"/>
      <c r="G26" s="102"/>
      <c r="H26" s="102">
        <v>24567175.957536</v>
      </c>
      <c r="I26" s="102">
        <v>40180405</v>
      </c>
      <c r="J26" s="102">
        <v>153139913</v>
      </c>
      <c r="K26" s="102">
        <v>11041354</v>
      </c>
      <c r="L26" s="102">
        <v>164181267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0"/>
      <c r="F28" s="90"/>
      <c r="G28" s="90"/>
      <c r="H28" s="90"/>
      <c r="I28" s="90"/>
      <c r="J28" s="90"/>
      <c r="K28" s="90"/>
      <c r="L28" s="90"/>
    </row>
    <row r="29" spans="1:12" ht="18.75" customHeight="1">
      <c r="A29" s="207" t="s">
        <v>671</v>
      </c>
      <c r="B29" s="119">
        <v>9</v>
      </c>
      <c r="C29" s="119">
        <v>0</v>
      </c>
      <c r="D29" s="119">
        <v>4</v>
      </c>
      <c r="E29" s="205">
        <v>88392332.08460002</v>
      </c>
      <c r="F29" s="205"/>
      <c r="G29" s="205"/>
      <c r="H29" s="205">
        <v>24567175.957536</v>
      </c>
      <c r="I29" s="205">
        <v>40180405</v>
      </c>
      <c r="J29" s="205">
        <v>153139913</v>
      </c>
      <c r="K29" s="205">
        <v>11041354</v>
      </c>
      <c r="L29" s="205">
        <v>164181267</v>
      </c>
    </row>
    <row r="30" spans="1:12" ht="15" customHeight="1">
      <c r="A30" s="208"/>
      <c r="B30" s="119"/>
      <c r="C30" s="119"/>
      <c r="D30" s="119"/>
      <c r="E30" s="205"/>
      <c r="F30" s="205"/>
      <c r="G30" s="205"/>
      <c r="H30" s="205"/>
      <c r="I30" s="205"/>
      <c r="J30" s="205"/>
      <c r="K30" s="205"/>
      <c r="L30" s="205"/>
    </row>
    <row r="31" spans="1:12" ht="12.75">
      <c r="A31" s="5" t="s">
        <v>15</v>
      </c>
      <c r="B31" s="41">
        <v>9</v>
      </c>
      <c r="C31" s="41">
        <v>0</v>
      </c>
      <c r="D31" s="41">
        <v>5</v>
      </c>
      <c r="E31" s="90"/>
      <c r="F31" s="90"/>
      <c r="G31" s="90"/>
      <c r="H31" s="90"/>
      <c r="I31" s="90"/>
      <c r="J31" s="90"/>
      <c r="K31" s="90"/>
      <c r="L31" s="90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0"/>
      <c r="F32" s="90"/>
      <c r="G32" s="90"/>
      <c r="H32" s="90"/>
      <c r="I32" s="90"/>
      <c r="J32" s="90"/>
      <c r="K32" s="90"/>
      <c r="L32" s="90"/>
    </row>
    <row r="33" spans="1:12" ht="32.25" customHeight="1">
      <c r="A33" s="5" t="s">
        <v>17</v>
      </c>
      <c r="B33" s="41">
        <v>9</v>
      </c>
      <c r="C33" s="41">
        <v>0</v>
      </c>
      <c r="D33" s="41">
        <v>7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5" t="s">
        <v>18</v>
      </c>
      <c r="B34" s="41">
        <v>9</v>
      </c>
      <c r="C34" s="41">
        <v>0</v>
      </c>
      <c r="D34" s="41">
        <v>8</v>
      </c>
      <c r="E34" s="90"/>
      <c r="F34" s="90"/>
      <c r="G34" s="90"/>
      <c r="H34" s="90"/>
      <c r="I34" s="90">
        <v>10508793</v>
      </c>
      <c r="J34" s="90">
        <v>10508793</v>
      </c>
      <c r="K34" s="90">
        <v>757682</v>
      </c>
      <c r="L34" s="90">
        <v>11266475</v>
      </c>
    </row>
    <row r="35" spans="1:12" ht="18.75" customHeight="1">
      <c r="A35" s="5" t="s">
        <v>19</v>
      </c>
      <c r="B35" s="41">
        <v>9</v>
      </c>
      <c r="C35" s="41">
        <v>0</v>
      </c>
      <c r="D35" s="41">
        <v>9</v>
      </c>
      <c r="E35" s="90"/>
      <c r="F35" s="90"/>
      <c r="G35" s="90"/>
      <c r="H35" s="90"/>
      <c r="I35" s="90"/>
      <c r="J35" s="90"/>
      <c r="K35" s="90"/>
      <c r="L35" s="90"/>
    </row>
    <row r="36" spans="1:12" ht="29.25" customHeight="1">
      <c r="A36" s="5" t="s">
        <v>20</v>
      </c>
      <c r="B36" s="41">
        <v>9</v>
      </c>
      <c r="C36" s="41">
        <v>1</v>
      </c>
      <c r="D36" s="41">
        <v>0</v>
      </c>
      <c r="E36" s="90"/>
      <c r="F36" s="90"/>
      <c r="G36" s="90"/>
      <c r="H36" s="90"/>
      <c r="I36" s="90">
        <v>-25987346</v>
      </c>
      <c r="J36" s="90">
        <v>-25987346</v>
      </c>
      <c r="K36" s="90">
        <v>-1873682</v>
      </c>
      <c r="L36" s="90">
        <v>-27861028</v>
      </c>
    </row>
    <row r="37" spans="1:12" ht="33.75" customHeight="1">
      <c r="A37" s="5" t="s">
        <v>21</v>
      </c>
      <c r="B37" s="41">
        <v>9</v>
      </c>
      <c r="C37" s="41">
        <v>1</v>
      </c>
      <c r="D37" s="41">
        <v>1</v>
      </c>
      <c r="E37" s="90"/>
      <c r="F37" s="90"/>
      <c r="G37" s="90"/>
      <c r="H37" s="90"/>
      <c r="I37" s="90"/>
      <c r="J37" s="90"/>
      <c r="K37" s="90"/>
      <c r="L37" s="90"/>
    </row>
    <row r="38" spans="1:12" ht="32.25" customHeight="1">
      <c r="A38" s="55" t="s">
        <v>672</v>
      </c>
      <c r="B38" s="41">
        <v>9</v>
      </c>
      <c r="C38" s="41">
        <v>1</v>
      </c>
      <c r="D38" s="41">
        <v>2</v>
      </c>
      <c r="E38" s="102">
        <v>88392332.08460002</v>
      </c>
      <c r="F38" s="102"/>
      <c r="G38" s="102"/>
      <c r="H38" s="102">
        <v>24567175.957536</v>
      </c>
      <c r="I38" s="102">
        <v>24701852</v>
      </c>
      <c r="J38" s="102">
        <v>137661360</v>
      </c>
      <c r="K38" s="102">
        <v>9925354</v>
      </c>
      <c r="L38" s="102">
        <v>147586714</v>
      </c>
    </row>
    <row r="39" spans="1:12" ht="18" customHeight="1">
      <c r="A39" s="5" t="s">
        <v>22</v>
      </c>
      <c r="B39" s="41">
        <v>9</v>
      </c>
      <c r="C39" s="41">
        <v>1</v>
      </c>
      <c r="D39" s="41">
        <v>3</v>
      </c>
      <c r="E39" s="90"/>
      <c r="F39" s="90"/>
      <c r="G39" s="90"/>
      <c r="H39" s="90"/>
      <c r="I39" s="90"/>
      <c r="J39" s="90"/>
      <c r="K39" s="90"/>
      <c r="L39" s="90"/>
    </row>
    <row r="40" spans="1:12" ht="18.75" customHeight="1">
      <c r="A40" s="5" t="s">
        <v>23</v>
      </c>
      <c r="B40" s="41">
        <v>9</v>
      </c>
      <c r="C40" s="41">
        <v>1</v>
      </c>
      <c r="D40" s="41">
        <v>4</v>
      </c>
      <c r="E40" s="90"/>
      <c r="F40" s="90"/>
      <c r="G40" s="90"/>
      <c r="H40" s="90"/>
      <c r="I40" s="90"/>
      <c r="J40" s="90"/>
      <c r="K40" s="90"/>
      <c r="L40" s="90"/>
    </row>
    <row r="41" spans="1:12" ht="13.5">
      <c r="A41" s="55" t="s">
        <v>673</v>
      </c>
      <c r="B41" s="119">
        <v>9</v>
      </c>
      <c r="C41" s="119">
        <v>1</v>
      </c>
      <c r="D41" s="119">
        <v>5</v>
      </c>
      <c r="E41" s="205">
        <v>88392332.08460002</v>
      </c>
      <c r="F41" s="205"/>
      <c r="G41" s="205"/>
      <c r="H41" s="205">
        <v>24567175.957536</v>
      </c>
      <c r="I41" s="205">
        <v>24701852</v>
      </c>
      <c r="J41" s="205">
        <v>137661360</v>
      </c>
      <c r="K41" s="205">
        <v>9925354</v>
      </c>
      <c r="L41" s="205">
        <v>147586714</v>
      </c>
    </row>
    <row r="42" spans="1:12" ht="13.5">
      <c r="A42" s="55" t="s">
        <v>674</v>
      </c>
      <c r="B42" s="119"/>
      <c r="C42" s="119"/>
      <c r="D42" s="119"/>
      <c r="E42" s="205">
        <v>88392332.08460002</v>
      </c>
      <c r="F42" s="205"/>
      <c r="G42" s="205"/>
      <c r="H42" s="205">
        <v>24567175.957536</v>
      </c>
      <c r="I42" s="205">
        <v>24701852</v>
      </c>
      <c r="J42" s="205">
        <v>137661360</v>
      </c>
      <c r="K42" s="205">
        <v>9925354</v>
      </c>
      <c r="L42" s="205">
        <v>147586714</v>
      </c>
    </row>
    <row r="43" spans="1:12" ht="18" customHeight="1">
      <c r="A43" s="5" t="s">
        <v>24</v>
      </c>
      <c r="B43" s="41">
        <v>9</v>
      </c>
      <c r="C43" s="41">
        <v>1</v>
      </c>
      <c r="D43" s="41">
        <v>6</v>
      </c>
      <c r="E43" s="90"/>
      <c r="F43" s="90"/>
      <c r="G43" s="90"/>
      <c r="H43" s="90"/>
      <c r="I43" s="90"/>
      <c r="J43" s="90"/>
      <c r="K43" s="90"/>
      <c r="L43" s="90"/>
    </row>
    <row r="44" spans="1:12" ht="30.75" customHeight="1">
      <c r="A44" s="5" t="s">
        <v>25</v>
      </c>
      <c r="B44" s="41">
        <v>9</v>
      </c>
      <c r="C44" s="41">
        <v>1</v>
      </c>
      <c r="D44" s="41">
        <v>7</v>
      </c>
      <c r="E44" s="90"/>
      <c r="F44" s="90"/>
      <c r="G44" s="90"/>
      <c r="H44" s="90"/>
      <c r="I44" s="90"/>
      <c r="J44" s="90"/>
      <c r="K44" s="90"/>
      <c r="L44" s="90"/>
    </row>
    <row r="45" spans="1:12" ht="31.5" customHeight="1">
      <c r="A45" s="5" t="s">
        <v>26</v>
      </c>
      <c r="B45" s="41">
        <v>9</v>
      </c>
      <c r="C45" s="41">
        <v>1</v>
      </c>
      <c r="D45" s="41">
        <v>8</v>
      </c>
      <c r="E45" s="90"/>
      <c r="F45" s="90"/>
      <c r="G45" s="90"/>
      <c r="H45" s="90"/>
      <c r="I45" s="90"/>
      <c r="J45" s="90"/>
      <c r="K45" s="90"/>
      <c r="L45" s="90"/>
    </row>
    <row r="46" spans="1:12" ht="18" customHeight="1">
      <c r="A46" s="5" t="s">
        <v>27</v>
      </c>
      <c r="B46" s="41">
        <v>9</v>
      </c>
      <c r="C46" s="41">
        <v>1</v>
      </c>
      <c r="D46" s="41">
        <v>9</v>
      </c>
      <c r="E46" s="90"/>
      <c r="F46" s="90"/>
      <c r="G46" s="90"/>
      <c r="H46" s="90"/>
      <c r="I46" s="90">
        <v>12826209</v>
      </c>
      <c r="J46" s="90">
        <v>12826209</v>
      </c>
      <c r="K46" s="90">
        <v>924767</v>
      </c>
      <c r="L46" s="90">
        <v>13750979</v>
      </c>
    </row>
    <row r="47" spans="1:12" ht="19.5" customHeight="1">
      <c r="A47" s="5" t="s">
        <v>28</v>
      </c>
      <c r="B47" s="41">
        <v>9</v>
      </c>
      <c r="C47" s="41">
        <v>2</v>
      </c>
      <c r="D47" s="41">
        <v>0</v>
      </c>
      <c r="E47" s="90"/>
      <c r="F47" s="90"/>
      <c r="G47" s="90"/>
      <c r="H47" s="90"/>
      <c r="I47" s="90"/>
      <c r="J47" s="90"/>
      <c r="K47" s="90"/>
      <c r="L47" s="90"/>
    </row>
    <row r="48" spans="1:12" ht="33.75" customHeight="1">
      <c r="A48" s="5" t="s">
        <v>29</v>
      </c>
      <c r="B48" s="41">
        <v>9</v>
      </c>
      <c r="C48" s="41">
        <v>2</v>
      </c>
      <c r="D48" s="41">
        <v>1</v>
      </c>
      <c r="E48" s="90"/>
      <c r="F48" s="90"/>
      <c r="G48" s="90"/>
      <c r="H48" s="90"/>
      <c r="I48" s="90">
        <v>-15187812</v>
      </c>
      <c r="J48" s="90">
        <v>-15187812</v>
      </c>
      <c r="K48" s="90">
        <v>-1095038</v>
      </c>
      <c r="L48" s="90">
        <v>-16282850</v>
      </c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0"/>
      <c r="F49" s="90"/>
      <c r="G49" s="90"/>
      <c r="H49" s="90"/>
      <c r="I49" s="90"/>
      <c r="J49" s="90"/>
      <c r="K49" s="90"/>
      <c r="L49" s="90"/>
    </row>
    <row r="50" spans="1:12" ht="18.75" customHeight="1">
      <c r="A50" s="55" t="s">
        <v>676</v>
      </c>
      <c r="B50" s="119">
        <v>9</v>
      </c>
      <c r="C50" s="119">
        <v>2</v>
      </c>
      <c r="D50" s="119">
        <v>3</v>
      </c>
      <c r="E50" s="205">
        <v>88392332.08460002</v>
      </c>
      <c r="F50" s="205"/>
      <c r="G50" s="205"/>
      <c r="H50" s="205">
        <v>24567175.957536</v>
      </c>
      <c r="I50" s="205">
        <v>22340249</v>
      </c>
      <c r="J50" s="205">
        <v>135299757</v>
      </c>
      <c r="K50" s="205">
        <v>9755083</v>
      </c>
      <c r="L50" s="205">
        <v>145054840</v>
      </c>
    </row>
    <row r="51" spans="1:12" ht="16.5" customHeight="1">
      <c r="A51" s="5" t="s">
        <v>31</v>
      </c>
      <c r="B51" s="119"/>
      <c r="C51" s="119"/>
      <c r="D51" s="119"/>
      <c r="E51" s="205"/>
      <c r="F51" s="205"/>
      <c r="G51" s="205"/>
      <c r="H51" s="205"/>
      <c r="I51" s="205"/>
      <c r="J51" s="205"/>
      <c r="K51" s="205"/>
      <c r="L51" s="205"/>
    </row>
    <row r="52" ht="12.75">
      <c r="A52" s="62"/>
    </row>
    <row r="53" spans="5:7" ht="12.75">
      <c r="E53" s="45"/>
      <c r="F53" s="45"/>
      <c r="G53" s="45"/>
    </row>
    <row r="54" spans="1:12" ht="12.75">
      <c r="A54" s="71" t="s">
        <v>666</v>
      </c>
      <c r="E54" s="45"/>
      <c r="F54" s="45"/>
      <c r="G54" s="45"/>
      <c r="L54" s="29" t="s">
        <v>328</v>
      </c>
    </row>
    <row r="55" spans="5:12" ht="12.75">
      <c r="E55" s="45"/>
      <c r="F55" s="45"/>
      <c r="G55" s="45"/>
      <c r="I55" s="29" t="s">
        <v>329</v>
      </c>
      <c r="L55" s="52"/>
    </row>
    <row r="56" spans="1:7" ht="12.75">
      <c r="A56" s="52" t="s">
        <v>690</v>
      </c>
      <c r="E56" s="45"/>
      <c r="F56" s="45"/>
      <c r="G56" s="45"/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I22" sqref="I22"/>
    </sheetView>
  </sheetViews>
  <sheetFormatPr defaultColWidth="9.125" defaultRowHeight="12.75"/>
  <cols>
    <col min="1" max="1" width="67.125" style="7" customWidth="1"/>
    <col min="2" max="2" width="45.50390625" style="9" customWidth="1"/>
    <col min="3" max="16384" width="9.125" style="9" customWidth="1"/>
  </cols>
  <sheetData>
    <row r="1" spans="1:11" ht="13.5">
      <c r="A1" s="27" t="s">
        <v>667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12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3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2" t="s">
        <v>158</v>
      </c>
      <c r="B4" s="72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3"/>
      <c r="B5" s="74"/>
    </row>
    <row r="6" spans="1:2" ht="13.5">
      <c r="A6" s="75"/>
      <c r="B6" s="74"/>
    </row>
    <row r="7" spans="1:2" ht="12.75">
      <c r="A7" s="76"/>
      <c r="B7" s="74"/>
    </row>
    <row r="8" spans="1:2" ht="12.75">
      <c r="A8" s="74"/>
      <c r="B8" s="77"/>
    </row>
    <row r="9" spans="1:2" ht="12.75">
      <c r="A9" s="57"/>
      <c r="B9" s="74"/>
    </row>
    <row r="10" spans="1:2" ht="12.75">
      <c r="A10" s="74"/>
      <c r="B10" s="74"/>
    </row>
    <row r="11" spans="1:2" ht="12.75">
      <c r="A11" s="74"/>
      <c r="B11" s="74"/>
    </row>
    <row r="12" spans="1:2" ht="12.75">
      <c r="A12" s="60"/>
      <c r="B12" s="74"/>
    </row>
    <row r="13" spans="1:2" ht="15" customHeight="1">
      <c r="A13" s="60"/>
      <c r="B13" s="74"/>
    </row>
    <row r="14" spans="1:2" ht="17.25" customHeight="1">
      <c r="A14" s="60"/>
      <c r="B14" s="74"/>
    </row>
    <row r="15" spans="1:2" ht="12.75">
      <c r="A15" s="60"/>
      <c r="B15" s="74"/>
    </row>
    <row r="16" spans="1:2" ht="12.75">
      <c r="A16" s="60"/>
      <c r="B16" s="74"/>
    </row>
    <row r="17" spans="1:2" ht="12.75">
      <c r="A17" s="60"/>
      <c r="B17" s="74"/>
    </row>
    <row r="18" spans="1:2" ht="13.5">
      <c r="A18" s="55"/>
      <c r="B18" s="74"/>
    </row>
    <row r="19" spans="1:2" ht="12.75">
      <c r="A19" s="60"/>
      <c r="B19" s="74"/>
    </row>
    <row r="20" spans="1:2" ht="12.75">
      <c r="A20" s="60"/>
      <c r="B20" s="74"/>
    </row>
    <row r="21" spans="1:2" ht="12.75">
      <c r="A21" s="60"/>
      <c r="B21" s="74"/>
    </row>
    <row r="22" spans="1:2" ht="17.25" customHeight="1">
      <c r="A22" s="73"/>
      <c r="B22" s="74"/>
    </row>
    <row r="23" spans="1:2" ht="12.75">
      <c r="A23" s="60"/>
      <c r="B23" s="74"/>
    </row>
    <row r="24" spans="1:2" ht="12.75">
      <c r="A24" s="60"/>
      <c r="B24" s="74"/>
    </row>
    <row r="25" spans="1:2" ht="12.75">
      <c r="A25" s="60"/>
      <c r="B25" s="74"/>
    </row>
    <row r="26" spans="1:2" ht="12.75">
      <c r="A26" s="60"/>
      <c r="B26" s="74"/>
    </row>
    <row r="27" spans="1:2" ht="12.75">
      <c r="A27" s="60"/>
      <c r="B27" s="74"/>
    </row>
    <row r="28" spans="1:2" ht="12.75">
      <c r="A28" s="60"/>
      <c r="B28" s="74"/>
    </row>
    <row r="30" spans="1:2" ht="13.5">
      <c r="A30" s="26" t="s">
        <v>691</v>
      </c>
      <c r="B30" s="10"/>
    </row>
    <row r="31" spans="1:2" ht="13.5">
      <c r="A31" s="27"/>
      <c r="B31" s="28"/>
    </row>
    <row r="32" ht="13.5">
      <c r="B32" s="10" t="s">
        <v>160</v>
      </c>
    </row>
    <row r="33" ht="12.75">
      <c r="B33" s="28" t="s">
        <v>663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Dedic, Emina (Kakanj) BIH</cp:lastModifiedBy>
  <cp:lastPrinted>2015-02-20T12:18:09Z</cp:lastPrinted>
  <dcterms:created xsi:type="dcterms:W3CDTF">1998-02-10T09:25:46Z</dcterms:created>
  <dcterms:modified xsi:type="dcterms:W3CDTF">2016-03-03T07:51:49Z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